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меню апрель урахча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H15" i="1"/>
  <c r="J15" i="1"/>
  <c r="F15" i="1"/>
  <c r="B250" i="1"/>
  <c r="A250" i="1"/>
  <c r="L249" i="1"/>
  <c r="J249" i="1"/>
  <c r="I249" i="1"/>
  <c r="H249" i="1"/>
  <c r="G249" i="1"/>
  <c r="F249" i="1"/>
  <c r="B240" i="1"/>
  <c r="A240" i="1"/>
  <c r="L250" i="1"/>
  <c r="J239" i="1"/>
  <c r="I239" i="1"/>
  <c r="I250" i="1" s="1"/>
  <c r="H239" i="1"/>
  <c r="G239" i="1"/>
  <c r="F239" i="1"/>
  <c r="B229" i="1"/>
  <c r="A229" i="1"/>
  <c r="L228" i="1"/>
  <c r="J228" i="1"/>
  <c r="I228" i="1"/>
  <c r="H228" i="1"/>
  <c r="G228" i="1"/>
  <c r="F228" i="1"/>
  <c r="B219" i="1"/>
  <c r="A219" i="1"/>
  <c r="J218" i="1"/>
  <c r="I218" i="1"/>
  <c r="H218" i="1"/>
  <c r="H229" i="1" s="1"/>
  <c r="G218" i="1"/>
  <c r="F218" i="1"/>
  <c r="B117" i="1"/>
  <c r="B127" i="1"/>
  <c r="A127" i="1"/>
  <c r="L126" i="1"/>
  <c r="J126" i="1"/>
  <c r="I126" i="1"/>
  <c r="H126" i="1"/>
  <c r="G126" i="1"/>
  <c r="F126" i="1"/>
  <c r="A117" i="1"/>
  <c r="J116" i="1"/>
  <c r="I116" i="1"/>
  <c r="H116" i="1"/>
  <c r="G116" i="1"/>
  <c r="F116" i="1"/>
  <c r="I229" i="1" l="1"/>
  <c r="H250" i="1"/>
  <c r="J250" i="1"/>
  <c r="J229" i="1"/>
  <c r="L127" i="1"/>
  <c r="L229" i="1"/>
  <c r="H127" i="1"/>
  <c r="I127" i="1"/>
  <c r="J127" i="1"/>
  <c r="F229" i="1"/>
  <c r="G229" i="1"/>
  <c r="G250" i="1"/>
  <c r="G127" i="1"/>
  <c r="F250" i="1"/>
  <c r="F127" i="1"/>
  <c r="B209" i="1"/>
  <c r="A209" i="1"/>
  <c r="L208" i="1"/>
  <c r="J208" i="1"/>
  <c r="I208" i="1"/>
  <c r="H208" i="1"/>
  <c r="G208" i="1"/>
  <c r="F208" i="1"/>
  <c r="B199" i="1"/>
  <c r="A199" i="1"/>
  <c r="J198" i="1"/>
  <c r="I198" i="1"/>
  <c r="H198" i="1"/>
  <c r="G198" i="1"/>
  <c r="F198" i="1"/>
  <c r="B189" i="1"/>
  <c r="A189" i="1"/>
  <c r="L188" i="1"/>
  <c r="J188" i="1"/>
  <c r="I188" i="1"/>
  <c r="H188" i="1"/>
  <c r="G188" i="1"/>
  <c r="F188" i="1"/>
  <c r="B179" i="1"/>
  <c r="A179" i="1"/>
  <c r="L189" i="1"/>
  <c r="J178" i="1"/>
  <c r="J189" i="1" s="1"/>
  <c r="I178" i="1"/>
  <c r="I189" i="1" s="1"/>
  <c r="H178" i="1"/>
  <c r="G178" i="1"/>
  <c r="F178" i="1"/>
  <c r="B168" i="1"/>
  <c r="A168" i="1"/>
  <c r="L167" i="1"/>
  <c r="J167" i="1"/>
  <c r="I167" i="1"/>
  <c r="H167" i="1"/>
  <c r="G167" i="1"/>
  <c r="F167" i="1"/>
  <c r="B158" i="1"/>
  <c r="A158" i="1"/>
  <c r="L168" i="1"/>
  <c r="J157" i="1"/>
  <c r="J168" i="1" s="1"/>
  <c r="I157" i="1"/>
  <c r="I168" i="1" s="1"/>
  <c r="H157" i="1"/>
  <c r="G157" i="1"/>
  <c r="G168" i="1" s="1"/>
  <c r="F157" i="1"/>
  <c r="F168" i="1" s="1"/>
  <c r="B147" i="1"/>
  <c r="A147" i="1"/>
  <c r="L146" i="1"/>
  <c r="J146" i="1"/>
  <c r="I146" i="1"/>
  <c r="H146" i="1"/>
  <c r="G146" i="1"/>
  <c r="F146" i="1"/>
  <c r="B137" i="1"/>
  <c r="A137" i="1"/>
  <c r="J136" i="1"/>
  <c r="I136" i="1"/>
  <c r="H136" i="1"/>
  <c r="G136" i="1"/>
  <c r="F136" i="1"/>
  <c r="B107" i="1"/>
  <c r="A107" i="1"/>
  <c r="L106" i="1"/>
  <c r="J106" i="1"/>
  <c r="I106" i="1"/>
  <c r="H106" i="1"/>
  <c r="G106" i="1"/>
  <c r="F106" i="1"/>
  <c r="B97" i="1"/>
  <c r="A97" i="1"/>
  <c r="J96" i="1"/>
  <c r="I96" i="1"/>
  <c r="H96" i="1"/>
  <c r="G96" i="1"/>
  <c r="F96" i="1"/>
  <c r="B87" i="1"/>
  <c r="A87" i="1"/>
  <c r="L86" i="1"/>
  <c r="J86" i="1"/>
  <c r="I86" i="1"/>
  <c r="H86" i="1"/>
  <c r="G86" i="1"/>
  <c r="F86" i="1"/>
  <c r="B77" i="1"/>
  <c r="A77" i="1"/>
  <c r="J76" i="1"/>
  <c r="I76" i="1"/>
  <c r="H76" i="1"/>
  <c r="G76" i="1"/>
  <c r="F76" i="1"/>
  <c r="B66" i="1"/>
  <c r="A66" i="1"/>
  <c r="L65" i="1"/>
  <c r="J65" i="1"/>
  <c r="I65" i="1"/>
  <c r="H65" i="1"/>
  <c r="G65" i="1"/>
  <c r="F65" i="1"/>
  <c r="B56" i="1"/>
  <c r="A56" i="1"/>
  <c r="L66" i="1"/>
  <c r="J55" i="1"/>
  <c r="J66" i="1" s="1"/>
  <c r="I55" i="1"/>
  <c r="I66" i="1" s="1"/>
  <c r="H55" i="1"/>
  <c r="G55" i="1"/>
  <c r="F55" i="1"/>
  <c r="B46" i="1"/>
  <c r="A46" i="1"/>
  <c r="L45" i="1"/>
  <c r="J45" i="1"/>
  <c r="I45" i="1"/>
  <c r="H45" i="1"/>
  <c r="G45" i="1"/>
  <c r="F45" i="1"/>
  <c r="B36" i="1"/>
  <c r="A36" i="1"/>
  <c r="L46" i="1"/>
  <c r="J35" i="1"/>
  <c r="J46" i="1" s="1"/>
  <c r="I35" i="1"/>
  <c r="I46" i="1" s="1"/>
  <c r="H35" i="1"/>
  <c r="H46" i="1" s="1"/>
  <c r="G35" i="1"/>
  <c r="F35" i="1"/>
  <c r="B26" i="1"/>
  <c r="A26" i="1"/>
  <c r="L25" i="1"/>
  <c r="J25" i="1"/>
  <c r="I25" i="1"/>
  <c r="H25" i="1"/>
  <c r="G25" i="1"/>
  <c r="G26" i="1" s="1"/>
  <c r="F25" i="1"/>
  <c r="F26" i="1" s="1"/>
  <c r="B16" i="1"/>
  <c r="A16" i="1"/>
  <c r="F46" i="1" l="1"/>
  <c r="H168" i="1"/>
  <c r="F147" i="1"/>
  <c r="G147" i="1"/>
  <c r="G46" i="1"/>
  <c r="H87" i="1"/>
  <c r="I209" i="1"/>
  <c r="F66" i="1"/>
  <c r="J87" i="1"/>
  <c r="F189" i="1"/>
  <c r="J209" i="1"/>
  <c r="H209" i="1"/>
  <c r="I87" i="1"/>
  <c r="L87" i="1"/>
  <c r="G189" i="1"/>
  <c r="L209" i="1"/>
  <c r="G66" i="1"/>
  <c r="H66" i="1"/>
  <c r="H189" i="1"/>
  <c r="H26" i="1"/>
  <c r="H147" i="1"/>
  <c r="J147" i="1"/>
  <c r="I26" i="1"/>
  <c r="I147" i="1"/>
  <c r="F107" i="1"/>
  <c r="L26" i="1"/>
  <c r="G107" i="1"/>
  <c r="L147" i="1"/>
  <c r="H107" i="1"/>
  <c r="I107" i="1"/>
  <c r="F87" i="1"/>
  <c r="J107" i="1"/>
  <c r="F209" i="1"/>
  <c r="J26" i="1"/>
  <c r="G87" i="1"/>
  <c r="L107" i="1"/>
  <c r="G209" i="1"/>
  <c r="G251" i="1" l="1"/>
  <c r="F251" i="1"/>
  <c r="I251" i="1"/>
  <c r="L251" i="1"/>
  <c r="J251" i="1"/>
  <c r="H251" i="1"/>
</calcChain>
</file>

<file path=xl/sharedStrings.xml><?xml version="1.0" encoding="utf-8"?>
<sst xmlns="http://schemas.openxmlformats.org/spreadsheetml/2006/main" count="340" uniqueCount="100">
  <si>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</si>
  <si>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</si>
  <si>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</si>
  <si>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</si>
  <si>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</si>
  <si>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</si>
  <si>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</si>
  <si>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</si>
  <si>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</si>
  <si>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</si>
  <si>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</si>
  <si>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</si>
  <si>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</si>
  <si>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</si>
  <si>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</si>
  <si>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</si>
  <si>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</si>
  <si>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</si>
  <si>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</si>
  <si>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</si>
  <si>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</si>
  <si>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</si>
  <si>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</si>
  <si>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</si>
  <si>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</si>
  <si>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</si>
  <si>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</si>
  <si>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</si>
  <si>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</si>
  <si>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</si>
  <si>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</si>
  <si>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</si>
  <si>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</si>
  <si>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</si>
  <si>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</si>
  <si>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</si>
  <si>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</si>
  <si>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</si>
  <si>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</si>
  <si>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белокочанной капусты (до 1 марта)/ Салат из свежих огурцов (с 1 марта)</t>
  </si>
  <si>
    <t>№45/20</t>
  </si>
  <si>
    <t>Каша гречневая рассыпчатая</t>
  </si>
  <si>
    <t>№302</t>
  </si>
  <si>
    <t>Котлета домашняя мясная с соусом</t>
  </si>
  <si>
    <t>№268</t>
  </si>
  <si>
    <t>хлеб пшеничный, хлеб ржано-пшеничный</t>
  </si>
  <si>
    <t>чай с сахаром</t>
  </si>
  <si>
    <t>№376</t>
  </si>
  <si>
    <t>Чай с сахаром и лимоном</t>
  </si>
  <si>
    <t>Макаронные изделия отварные с маслом</t>
  </si>
  <si>
    <t>Фрикассе из куринных грудок</t>
  </si>
  <si>
    <t>№203</t>
  </si>
  <si>
    <t>ТТК 188</t>
  </si>
  <si>
    <t>плоды или ягоды свежие (яблоко)</t>
  </si>
  <si>
    <t>№377</t>
  </si>
  <si>
    <t>Директор школы</t>
  </si>
  <si>
    <t>Винегрет овощной</t>
  </si>
  <si>
    <t>Плов из куриных грудок с рисом</t>
  </si>
  <si>
    <t>Чай с сахаром и яблоками</t>
  </si>
  <si>
    <t>№67</t>
  </si>
  <si>
    <t>№291</t>
  </si>
  <si>
    <t>сыр</t>
  </si>
  <si>
    <t>Каша вязкая молочная гречневая с маслом</t>
  </si>
  <si>
    <t>Сосиска в тесте</t>
  </si>
  <si>
    <t>№173</t>
  </si>
  <si>
    <t>№15</t>
  </si>
  <si>
    <t>№420</t>
  </si>
  <si>
    <t xml:space="preserve">Чай с сахаром </t>
  </si>
  <si>
    <t>Картофельное пюре</t>
  </si>
  <si>
    <t>Котлета из птиц (курицы), запеченная с соусом</t>
  </si>
  <si>
    <t>№312</t>
  </si>
  <si>
    <t>№294</t>
  </si>
  <si>
    <t>Кондитерское изделие</t>
  </si>
  <si>
    <t>Чай с сахаром и урюком</t>
  </si>
  <si>
    <t>№452</t>
  </si>
  <si>
    <t>№260</t>
  </si>
  <si>
    <t>Котлета из птицы (курицы), запеченная с соусом</t>
  </si>
  <si>
    <t>Каша вязкая молочная рисовая с маслом</t>
  </si>
  <si>
    <t>№410</t>
  </si>
  <si>
    <t>Плоды или ягоды свежие (яблоко)</t>
  </si>
  <si>
    <t>№338</t>
  </si>
  <si>
    <t>Салат из моркови (до 1 марта)/ салат из припущенной моркови (после 1 марта)</t>
  </si>
  <si>
    <t xml:space="preserve">Картофель тушенный </t>
  </si>
  <si>
    <t>№62</t>
  </si>
  <si>
    <t>№142</t>
  </si>
  <si>
    <t>Огурцы свежие (порционно)</t>
  </si>
  <si>
    <t>Сосиска отварная с соусом</t>
  </si>
  <si>
    <t>№71</t>
  </si>
  <si>
    <t>№243</t>
  </si>
  <si>
    <t>Салат из отварной свеклы</t>
  </si>
  <si>
    <t>№52</t>
  </si>
  <si>
    <t>хлеб пшеничный</t>
  </si>
  <si>
    <t>Конд.изд.</t>
  </si>
  <si>
    <t>Тефтели "Рыбацкие" из минтая, запеченные с соусом</t>
  </si>
  <si>
    <t>№239</t>
  </si>
  <si>
    <t>конд.изд.</t>
  </si>
  <si>
    <t>Гуляш из говядины с соусом</t>
  </si>
  <si>
    <t>Ватрушка с творогом</t>
  </si>
  <si>
    <t>Прокопьева</t>
  </si>
  <si>
    <t>МБОУ "Шеморбашская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</si>
</sst>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64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12" fillId="0" borderId="2" xfId="0" applyFont="1" applyBorder="1" applyAlignment="1">
      <alignment horizontal="center" vertical="top" wrapText="1"/>
    </xf>
    <xf numFmtId="0" fontId="12" fillId="5" borderId="2" xfId="0" applyFont="1" applyFill="1" applyBorder="1" applyAlignment="1" applyProtection="1">
      <alignment horizontal="center" vertical="top" wrapText="1"/>
      <protection locked="0"/>
    </xf>
    <xf numFmtId="2" fontId="12" fillId="0" borderId="2" xfId="0" applyNumberFormat="1" applyFont="1" applyBorder="1" applyAlignment="1">
      <alignment horizontal="center" vertical="top" wrapText="1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2" borderId="26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6" t="s">
        <v>99</v>
      </c>
      <c r="D1" s="87"/>
      <c r="E1" s="87"/>
      <c r="F1" s="12" t="s">
        <v>16</v>
      </c>
      <c r="G1" s="2" t="s">
        <v>17</v>
      </c>
      <c r="H1" s="88" t="s">
        <v>55</v>
      </c>
      <c r="I1" s="89"/>
      <c r="J1" s="89"/>
      <c r="K1" s="89"/>
    </row>
    <row r="2" spans="1:12" ht="18" x14ac:dyDescent="0.2">
      <c r="A2" s="35" t="s">
        <v>6</v>
      </c>
      <c r="C2" s="2"/>
      <c r="G2" s="2" t="s">
        <v>18</v>
      </c>
      <c r="H2" s="88" t="s">
        <v>98</v>
      </c>
      <c r="I2" s="89"/>
      <c r="J2" s="89"/>
      <c r="K2" s="8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.75" thickBot="1" x14ac:dyDescent="0.3">
      <c r="A6" s="20">
        <v>1</v>
      </c>
      <c r="B6" s="21">
        <v>1</v>
      </c>
      <c r="C6" s="22" t="s">
        <v>20</v>
      </c>
      <c r="D6" s="5" t="s">
        <v>26</v>
      </c>
      <c r="E6" s="51" t="s">
        <v>39</v>
      </c>
      <c r="F6" s="52">
        <v>60</v>
      </c>
      <c r="G6" s="53">
        <v>1.1599999999999999</v>
      </c>
      <c r="H6" s="53">
        <v>6.05</v>
      </c>
      <c r="I6" s="54">
        <v>5.8</v>
      </c>
      <c r="J6" s="53">
        <v>82.29</v>
      </c>
      <c r="K6" s="53" t="s">
        <v>40</v>
      </c>
      <c r="L6" s="52"/>
    </row>
    <row r="7" spans="1:12" ht="15.75" thickBot="1" x14ac:dyDescent="0.3">
      <c r="A7" s="23"/>
      <c r="B7" s="15"/>
      <c r="C7" s="11"/>
      <c r="D7" s="5" t="s">
        <v>21</v>
      </c>
      <c r="E7" s="51" t="s">
        <v>41</v>
      </c>
      <c r="F7" s="52">
        <v>150</v>
      </c>
      <c r="G7" s="53">
        <v>6.9</v>
      </c>
      <c r="H7" s="53">
        <v>7.6</v>
      </c>
      <c r="I7" s="54">
        <v>33.6</v>
      </c>
      <c r="J7" s="53">
        <v>230.3</v>
      </c>
      <c r="K7" s="53" t="s">
        <v>42</v>
      </c>
      <c r="L7" s="57"/>
    </row>
    <row r="8" spans="1:12" ht="15.75" thickBot="1" x14ac:dyDescent="0.3">
      <c r="A8" s="23"/>
      <c r="B8" s="15"/>
      <c r="C8" s="11"/>
      <c r="D8" s="5" t="s">
        <v>21</v>
      </c>
      <c r="E8" s="56" t="s">
        <v>43</v>
      </c>
      <c r="F8" s="57">
        <v>100</v>
      </c>
      <c r="G8" s="58">
        <v>8</v>
      </c>
      <c r="H8" s="58">
        <v>5.98</v>
      </c>
      <c r="I8" s="59">
        <v>7.94</v>
      </c>
      <c r="J8" s="58">
        <v>117.58</v>
      </c>
      <c r="K8" s="58" t="s">
        <v>44</v>
      </c>
      <c r="L8" s="57"/>
    </row>
    <row r="9" spans="1:12" ht="15" x14ac:dyDescent="0.25">
      <c r="A9" s="23"/>
      <c r="B9" s="15"/>
      <c r="C9" s="11"/>
      <c r="D9" s="6"/>
      <c r="E9" s="51"/>
      <c r="F9" s="52"/>
      <c r="G9" s="53"/>
      <c r="H9" s="53"/>
      <c r="I9" s="54"/>
      <c r="J9" s="53"/>
      <c r="K9" s="53"/>
      <c r="L9" s="55"/>
    </row>
    <row r="10" spans="1:12" ht="15" x14ac:dyDescent="0.25">
      <c r="A10" s="23"/>
      <c r="B10" s="15"/>
      <c r="C10" s="11"/>
      <c r="D10" s="7" t="s">
        <v>22</v>
      </c>
      <c r="E10" s="60" t="s">
        <v>46</v>
      </c>
      <c r="F10" s="55">
        <v>200</v>
      </c>
      <c r="G10" s="61">
        <v>0.24</v>
      </c>
      <c r="H10" s="62">
        <v>0.05</v>
      </c>
      <c r="I10" s="63">
        <v>10</v>
      </c>
      <c r="J10" s="61">
        <v>41.3</v>
      </c>
      <c r="K10" s="61" t="s">
        <v>47</v>
      </c>
      <c r="L10" s="55"/>
    </row>
    <row r="11" spans="1:12" ht="15" x14ac:dyDescent="0.25">
      <c r="A11" s="23"/>
      <c r="B11" s="15"/>
      <c r="C11" s="11"/>
      <c r="D11" s="7" t="s">
        <v>23</v>
      </c>
      <c r="E11" s="60" t="s">
        <v>45</v>
      </c>
      <c r="F11" s="55">
        <v>50</v>
      </c>
      <c r="G11" s="62">
        <v>3.92</v>
      </c>
      <c r="H11" s="62">
        <v>1.03</v>
      </c>
      <c r="I11" s="64">
        <v>22.6</v>
      </c>
      <c r="J11" s="65">
        <v>114.79</v>
      </c>
      <c r="K11" s="61"/>
      <c r="L11" s="55"/>
    </row>
    <row r="12" spans="1:12" ht="15" x14ac:dyDescent="0.25">
      <c r="A12" s="23"/>
      <c r="B12" s="15"/>
      <c r="C12" s="11"/>
      <c r="D12" s="7" t="s">
        <v>24</v>
      </c>
      <c r="E12" s="60"/>
      <c r="F12" s="55"/>
      <c r="G12" s="62"/>
      <c r="H12" s="62"/>
      <c r="I12" s="64"/>
      <c r="J12" s="65"/>
      <c r="K12" s="65"/>
      <c r="L12" s="55"/>
    </row>
    <row r="13" spans="1:12" ht="15" x14ac:dyDescent="0.25">
      <c r="A13" s="23"/>
      <c r="B13" s="15"/>
      <c r="C13" s="11"/>
      <c r="D13" s="6"/>
      <c r="E13" s="60"/>
      <c r="F13" s="55"/>
      <c r="G13" s="61"/>
      <c r="H13" s="62"/>
      <c r="I13" s="63"/>
      <c r="J13" s="61"/>
      <c r="K13" s="61"/>
      <c r="L13" s="55"/>
    </row>
    <row r="14" spans="1:12" ht="15.75" thickBot="1" x14ac:dyDescent="0.3">
      <c r="A14" s="23"/>
      <c r="B14" s="15"/>
      <c r="C14" s="11"/>
      <c r="D14" s="6"/>
      <c r="E14" s="60"/>
      <c r="F14" s="55"/>
      <c r="G14" s="61"/>
      <c r="H14" s="61"/>
      <c r="I14" s="61"/>
      <c r="J14" s="66"/>
      <c r="K14" s="66"/>
      <c r="L14" s="55"/>
    </row>
    <row r="15" spans="1:12" ht="15.75" thickBot="1" x14ac:dyDescent="0.3">
      <c r="A15" s="24"/>
      <c r="B15" s="17"/>
      <c r="C15" s="8"/>
      <c r="D15" s="18" t="s">
        <v>33</v>
      </c>
      <c r="E15" s="67"/>
      <c r="F15" s="68">
        <f>SUM(F3:F14)</f>
        <v>560</v>
      </c>
      <c r="G15" s="70">
        <f>SUM(G6:G14)</f>
        <v>20.22</v>
      </c>
      <c r="H15" s="70">
        <f>SUM(H6:H14)</f>
        <v>20.71</v>
      </c>
      <c r="I15" s="68">
        <v>81.010000000000005</v>
      </c>
      <c r="J15" s="70">
        <f>SUM(J6:J14)</f>
        <v>586.26</v>
      </c>
      <c r="K15" s="68"/>
      <c r="L15" s="69">
        <v>77.760000000000005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 t="s">
        <v>31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4"/>
      <c r="B25" s="17"/>
      <c r="C25" s="8"/>
      <c r="D25" s="18" t="s">
        <v>33</v>
      </c>
      <c r="E25" s="9"/>
      <c r="F25" s="19">
        <f>SUM(F16:F24)</f>
        <v>0</v>
      </c>
      <c r="G25" s="19">
        <f t="shared" ref="G25:J25" si="0">SUM(G16:G24)</f>
        <v>0</v>
      </c>
      <c r="H25" s="19">
        <f t="shared" si="0"/>
        <v>0</v>
      </c>
      <c r="I25" s="19">
        <f t="shared" si="0"/>
        <v>0</v>
      </c>
      <c r="J25" s="19">
        <f t="shared" si="0"/>
        <v>0</v>
      </c>
      <c r="K25" s="25"/>
      <c r="L25" s="19">
        <f t="shared" ref="L25" si="1">SUM(L16:L24)</f>
        <v>0</v>
      </c>
    </row>
    <row r="26" spans="1:12" ht="15.75" thickBot="1" x14ac:dyDescent="0.25">
      <c r="A26" s="29">
        <f>A6</f>
        <v>1</v>
      </c>
      <c r="B26" s="30">
        <f>B6</f>
        <v>1</v>
      </c>
      <c r="C26" s="84" t="s">
        <v>4</v>
      </c>
      <c r="D26" s="85"/>
      <c r="E26" s="31"/>
      <c r="F26" s="32">
        <f>F15+F25</f>
        <v>560</v>
      </c>
      <c r="G26" s="32">
        <f t="shared" ref="G26:J26" si="2">G15+G25</f>
        <v>20.22</v>
      </c>
      <c r="H26" s="32">
        <f t="shared" si="2"/>
        <v>20.71</v>
      </c>
      <c r="I26" s="32">
        <f t="shared" si="2"/>
        <v>81.010000000000005</v>
      </c>
      <c r="J26" s="32">
        <f t="shared" si="2"/>
        <v>586.26</v>
      </c>
      <c r="K26" s="32"/>
      <c r="L26" s="32">
        <f t="shared" ref="L26" si="3">L15+L25</f>
        <v>77.760000000000005</v>
      </c>
    </row>
    <row r="27" spans="1:12" ht="15" x14ac:dyDescent="0.25">
      <c r="A27" s="14">
        <v>1</v>
      </c>
      <c r="B27" s="15">
        <v>2</v>
      </c>
      <c r="C27" s="22" t="s">
        <v>20</v>
      </c>
      <c r="D27" s="75" t="s">
        <v>21</v>
      </c>
      <c r="E27" s="76" t="s">
        <v>49</v>
      </c>
      <c r="F27" s="40">
        <v>150</v>
      </c>
      <c r="G27" s="40">
        <v>5.47</v>
      </c>
      <c r="H27" s="40">
        <v>6.37</v>
      </c>
      <c r="I27" s="40">
        <v>34.340000000000003</v>
      </c>
      <c r="J27" s="40">
        <v>216.57</v>
      </c>
      <c r="K27" s="78" t="s">
        <v>51</v>
      </c>
      <c r="L27" s="40"/>
    </row>
    <row r="28" spans="1:12" ht="15" x14ac:dyDescent="0.25">
      <c r="A28" s="14"/>
      <c r="B28" s="15"/>
      <c r="C28" s="11"/>
      <c r="D28" s="8" t="s">
        <v>21</v>
      </c>
      <c r="E28" s="77" t="s">
        <v>50</v>
      </c>
      <c r="F28" s="57">
        <v>90</v>
      </c>
      <c r="G28" s="73">
        <v>8.7799999999999994</v>
      </c>
      <c r="H28" s="73">
        <v>11.55</v>
      </c>
      <c r="I28" s="73">
        <v>3.65</v>
      </c>
      <c r="J28" s="73">
        <v>153.66999999999999</v>
      </c>
      <c r="K28" s="79" t="s">
        <v>52</v>
      </c>
      <c r="L28" s="73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7" t="s">
        <v>22</v>
      </c>
      <c r="E30" s="71" t="s">
        <v>48</v>
      </c>
      <c r="F30" s="55">
        <v>200</v>
      </c>
      <c r="G30" s="55">
        <v>0.04</v>
      </c>
      <c r="H30" s="55">
        <v>5.0000000000000001E-3</v>
      </c>
      <c r="I30" s="55">
        <v>10.1</v>
      </c>
      <c r="J30" s="55">
        <v>40.700000000000003</v>
      </c>
      <c r="K30" s="80" t="s">
        <v>54</v>
      </c>
      <c r="L30" s="43"/>
    </row>
    <row r="31" spans="1:12" ht="15" x14ac:dyDescent="0.25">
      <c r="A31" s="14"/>
      <c r="B31" s="15"/>
      <c r="C31" s="11"/>
      <c r="D31" s="7" t="s">
        <v>23</v>
      </c>
      <c r="E31" s="60" t="s">
        <v>45</v>
      </c>
      <c r="F31" s="55">
        <v>50</v>
      </c>
      <c r="G31" s="62">
        <v>3.92</v>
      </c>
      <c r="H31" s="62">
        <v>1.03</v>
      </c>
      <c r="I31" s="64">
        <v>22.6</v>
      </c>
      <c r="J31" s="65">
        <v>114.79</v>
      </c>
      <c r="K31" s="44"/>
      <c r="L31" s="43"/>
    </row>
    <row r="32" spans="1:12" ht="15" x14ac:dyDescent="0.25">
      <c r="A32" s="14"/>
      <c r="B32" s="15"/>
      <c r="C32" s="11"/>
      <c r="D32" s="7" t="s">
        <v>24</v>
      </c>
      <c r="E32" s="71" t="s">
        <v>53</v>
      </c>
      <c r="F32" s="55">
        <v>100</v>
      </c>
      <c r="G32" s="55">
        <v>0.4</v>
      </c>
      <c r="H32" s="55">
        <v>0.4</v>
      </c>
      <c r="I32" s="55">
        <v>9.8000000000000007</v>
      </c>
      <c r="J32" s="55">
        <v>47</v>
      </c>
      <c r="K32" s="44"/>
      <c r="L32" s="43"/>
    </row>
    <row r="33" spans="1:12" ht="15" x14ac:dyDescent="0.2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6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6"/>
      <c r="B35" s="17"/>
      <c r="C35" s="8"/>
      <c r="D35" s="18" t="s">
        <v>33</v>
      </c>
      <c r="E35" s="9"/>
      <c r="F35" s="19">
        <f>SUM(F27:F34)</f>
        <v>590</v>
      </c>
      <c r="G35" s="19">
        <f t="shared" ref="G35" si="4">SUM(G27:G34)</f>
        <v>18.61</v>
      </c>
      <c r="H35" s="19">
        <f t="shared" ref="H35" si="5">SUM(H27:H34)</f>
        <v>19.355</v>
      </c>
      <c r="I35" s="19">
        <f t="shared" ref="I35" si="6">SUM(I27:I34)</f>
        <v>80.489999999999995</v>
      </c>
      <c r="J35" s="19">
        <f t="shared" ref="J35" si="7">SUM(J27:J34)</f>
        <v>572.73</v>
      </c>
      <c r="K35" s="25"/>
      <c r="L35" s="19">
        <v>77.760000000000005</v>
      </c>
    </row>
    <row r="36" spans="1:12" ht="15" x14ac:dyDescent="0.25">
      <c r="A36" s="13">
        <f>A27</f>
        <v>1</v>
      </c>
      <c r="B36" s="13">
        <f>B27</f>
        <v>2</v>
      </c>
      <c r="C36" s="10" t="s">
        <v>25</v>
      </c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27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30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7" t="s">
        <v>31</v>
      </c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7" t="s">
        <v>32</v>
      </c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 x14ac:dyDescent="0.25">
      <c r="A44" s="14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 x14ac:dyDescent="0.25">
      <c r="A45" s="16"/>
      <c r="B45" s="17"/>
      <c r="C45" s="8"/>
      <c r="D45" s="18" t="s">
        <v>33</v>
      </c>
      <c r="E45" s="9"/>
      <c r="F45" s="19">
        <f>SUM(F36:F44)</f>
        <v>0</v>
      </c>
      <c r="G45" s="19">
        <f t="shared" ref="G45" si="8">SUM(G36:G44)</f>
        <v>0</v>
      </c>
      <c r="H45" s="19">
        <f t="shared" ref="H45" si="9">SUM(H36:H44)</f>
        <v>0</v>
      </c>
      <c r="I45" s="19">
        <f t="shared" ref="I45" si="10">SUM(I36:I44)</f>
        <v>0</v>
      </c>
      <c r="J45" s="19">
        <f t="shared" ref="J45:L45" si="11">SUM(J36:J44)</f>
        <v>0</v>
      </c>
      <c r="K45" s="25"/>
      <c r="L45" s="19">
        <f t="shared" si="11"/>
        <v>0</v>
      </c>
    </row>
    <row r="46" spans="1:12" ht="15.75" customHeight="1" x14ac:dyDescent="0.2">
      <c r="A46" s="33">
        <f>A27</f>
        <v>1</v>
      </c>
      <c r="B46" s="33">
        <f>B27</f>
        <v>2</v>
      </c>
      <c r="C46" s="84" t="s">
        <v>4</v>
      </c>
      <c r="D46" s="85"/>
      <c r="E46" s="31"/>
      <c r="F46" s="32">
        <f>F35+F45</f>
        <v>590</v>
      </c>
      <c r="G46" s="32">
        <f t="shared" ref="G46" si="12">G35+G45</f>
        <v>18.61</v>
      </c>
      <c r="H46" s="32">
        <f t="shared" ref="H46" si="13">H35+H45</f>
        <v>19.355</v>
      </c>
      <c r="I46" s="32">
        <f t="shared" ref="I46" si="14">I35+I45</f>
        <v>80.489999999999995</v>
      </c>
      <c r="J46" s="32">
        <f t="shared" ref="J46:L46" si="15">J35+J45</f>
        <v>572.73</v>
      </c>
      <c r="K46" s="32"/>
      <c r="L46" s="32">
        <f t="shared" si="15"/>
        <v>77.760000000000005</v>
      </c>
    </row>
    <row r="47" spans="1:12" ht="15.75" thickBot="1" x14ac:dyDescent="0.3">
      <c r="A47" s="20">
        <v>1</v>
      </c>
      <c r="B47" s="21">
        <v>3</v>
      </c>
      <c r="C47" s="22" t="s">
        <v>20</v>
      </c>
      <c r="D47" s="75" t="s">
        <v>26</v>
      </c>
      <c r="E47" s="76" t="s">
        <v>56</v>
      </c>
      <c r="F47" s="40">
        <v>60</v>
      </c>
      <c r="G47" s="40">
        <v>0.86</v>
      </c>
      <c r="H47" s="40">
        <v>6.1</v>
      </c>
      <c r="I47" s="40">
        <v>5.84</v>
      </c>
      <c r="J47" s="40">
        <v>81.8</v>
      </c>
      <c r="K47" s="41" t="s">
        <v>59</v>
      </c>
      <c r="L47" s="40"/>
    </row>
    <row r="48" spans="1:12" ht="15" x14ac:dyDescent="0.25">
      <c r="A48" s="23"/>
      <c r="B48" s="15"/>
      <c r="C48" s="11"/>
      <c r="D48" s="5" t="s">
        <v>21</v>
      </c>
      <c r="E48" s="77" t="s">
        <v>57</v>
      </c>
      <c r="F48" s="57">
        <v>190</v>
      </c>
      <c r="G48" s="73">
        <v>14.44</v>
      </c>
      <c r="H48" s="73">
        <v>12.6</v>
      </c>
      <c r="I48" s="73">
        <v>38.9</v>
      </c>
      <c r="J48" s="73">
        <v>326.76</v>
      </c>
      <c r="K48" s="74" t="s">
        <v>60</v>
      </c>
      <c r="L48" s="7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7" t="s">
        <v>22</v>
      </c>
      <c r="E50" s="71" t="s">
        <v>58</v>
      </c>
      <c r="F50" s="43">
        <v>200</v>
      </c>
      <c r="G50" s="43">
        <v>0.24</v>
      </c>
      <c r="H50" s="43">
        <v>0.09</v>
      </c>
      <c r="I50" s="43">
        <v>11</v>
      </c>
      <c r="J50" s="43">
        <v>45.77</v>
      </c>
      <c r="K50" s="44" t="s">
        <v>54</v>
      </c>
      <c r="L50" s="43"/>
    </row>
    <row r="51" spans="1:12" ht="15" x14ac:dyDescent="0.25">
      <c r="A51" s="23"/>
      <c r="B51" s="15"/>
      <c r="C51" s="11"/>
      <c r="D51" s="7" t="s">
        <v>23</v>
      </c>
      <c r="E51" s="60" t="s">
        <v>45</v>
      </c>
      <c r="F51" s="55">
        <v>60</v>
      </c>
      <c r="G51" s="62">
        <v>4.5999999999999996</v>
      </c>
      <c r="H51" s="62">
        <v>1.3</v>
      </c>
      <c r="I51" s="64">
        <v>27.4</v>
      </c>
      <c r="J51" s="65">
        <v>139.69999999999999</v>
      </c>
      <c r="K51" s="44"/>
      <c r="L51" s="43"/>
    </row>
    <row r="52" spans="1:12" ht="15" x14ac:dyDescent="0.25">
      <c r="A52" s="23"/>
      <c r="B52" s="15"/>
      <c r="C52" s="11"/>
      <c r="D52" s="7" t="s">
        <v>24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4"/>
      <c r="B55" s="17"/>
      <c r="C55" s="8"/>
      <c r="D55" s="18" t="s">
        <v>33</v>
      </c>
      <c r="E55" s="9"/>
      <c r="F55" s="19">
        <f>SUM(F47:F54)</f>
        <v>510</v>
      </c>
      <c r="G55" s="19">
        <f t="shared" ref="G55" si="16">SUM(G47:G54)</f>
        <v>20.14</v>
      </c>
      <c r="H55" s="19">
        <f t="shared" ref="H55" si="17">SUM(H47:H54)</f>
        <v>20.09</v>
      </c>
      <c r="I55" s="19">
        <f t="shared" ref="I55" si="18">SUM(I47:I54)</f>
        <v>83.139999999999986</v>
      </c>
      <c r="J55" s="19">
        <f t="shared" ref="J55" si="19">SUM(J47:J54)</f>
        <v>594.03</v>
      </c>
      <c r="K55" s="25"/>
      <c r="L55" s="19">
        <v>77.760000000000005</v>
      </c>
    </row>
    <row r="56" spans="1:12" ht="15" x14ac:dyDescent="0.25">
      <c r="A56" s="26">
        <f>A47</f>
        <v>1</v>
      </c>
      <c r="B56" s="13">
        <f>B47</f>
        <v>3</v>
      </c>
      <c r="C56" s="10" t="s">
        <v>25</v>
      </c>
      <c r="D56" s="7" t="s">
        <v>26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27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28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29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 t="s">
        <v>30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7" t="s">
        <v>31</v>
      </c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7" t="s">
        <v>32</v>
      </c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4"/>
      <c r="B65" s="17"/>
      <c r="C65" s="8"/>
      <c r="D65" s="18" t="s">
        <v>33</v>
      </c>
      <c r="E65" s="9"/>
      <c r="F65" s="19">
        <f>SUM(F56:F64)</f>
        <v>0</v>
      </c>
      <c r="G65" s="19">
        <f t="shared" ref="G65" si="20">SUM(G56:G64)</f>
        <v>0</v>
      </c>
      <c r="H65" s="19">
        <f t="shared" ref="H65" si="21">SUM(H56:H64)</f>
        <v>0</v>
      </c>
      <c r="I65" s="19">
        <f t="shared" ref="I65" si="22">SUM(I56:I64)</f>
        <v>0</v>
      </c>
      <c r="J65" s="19">
        <f t="shared" ref="J65:L65" si="23">SUM(J56:J64)</f>
        <v>0</v>
      </c>
      <c r="K65" s="25"/>
      <c r="L65" s="19">
        <f t="shared" si="23"/>
        <v>0</v>
      </c>
    </row>
    <row r="66" spans="1:12" ht="15.75" customHeight="1" x14ac:dyDescent="0.2">
      <c r="A66" s="29">
        <f>A47</f>
        <v>1</v>
      </c>
      <c r="B66" s="30">
        <f>B47</f>
        <v>3</v>
      </c>
      <c r="C66" s="84" t="s">
        <v>4</v>
      </c>
      <c r="D66" s="85"/>
      <c r="E66" s="31"/>
      <c r="F66" s="32">
        <f>F55+F65</f>
        <v>510</v>
      </c>
      <c r="G66" s="32">
        <f t="shared" ref="G66" si="24">G55+G65</f>
        <v>20.14</v>
      </c>
      <c r="H66" s="32">
        <f t="shared" ref="H66" si="25">H55+H65</f>
        <v>20.09</v>
      </c>
      <c r="I66" s="32">
        <f t="shared" ref="I66" si="26">I55+I65</f>
        <v>83.139999999999986</v>
      </c>
      <c r="J66" s="32">
        <f t="shared" ref="J66:L66" si="27">J55+J65</f>
        <v>594.03</v>
      </c>
      <c r="K66" s="32"/>
      <c r="L66" s="32">
        <f t="shared" si="27"/>
        <v>77.760000000000005</v>
      </c>
    </row>
    <row r="67" spans="1:12" ht="15.75" thickBot="1" x14ac:dyDescent="0.3">
      <c r="A67" s="20">
        <v>1</v>
      </c>
      <c r="B67" s="21">
        <v>4</v>
      </c>
      <c r="C67" s="22" t="s">
        <v>20</v>
      </c>
      <c r="D67" s="5" t="s">
        <v>61</v>
      </c>
      <c r="E67" s="39" t="s">
        <v>61</v>
      </c>
      <c r="F67" s="40">
        <v>10</v>
      </c>
      <c r="G67" s="40">
        <v>2.7</v>
      </c>
      <c r="H67" s="40">
        <v>1.68</v>
      </c>
      <c r="I67" s="40"/>
      <c r="J67" s="40">
        <v>25.92</v>
      </c>
      <c r="K67" s="41" t="s">
        <v>65</v>
      </c>
      <c r="L67" s="40"/>
    </row>
    <row r="68" spans="1:12" ht="15.75" thickBot="1" x14ac:dyDescent="0.3">
      <c r="A68" s="23"/>
      <c r="B68" s="15"/>
      <c r="C68" s="11"/>
      <c r="D68" s="5" t="s">
        <v>21</v>
      </c>
      <c r="E68" s="72" t="s">
        <v>62</v>
      </c>
      <c r="F68" s="73">
        <v>220</v>
      </c>
      <c r="G68" s="73">
        <v>7.4</v>
      </c>
      <c r="H68" s="73">
        <v>10.39</v>
      </c>
      <c r="I68" s="73">
        <v>30.1</v>
      </c>
      <c r="J68" s="73">
        <v>243.51</v>
      </c>
      <c r="K68" s="74" t="s">
        <v>64</v>
      </c>
      <c r="L68" s="73"/>
    </row>
    <row r="69" spans="1:12" ht="15" x14ac:dyDescent="0.25">
      <c r="A69" s="23"/>
      <c r="B69" s="15"/>
      <c r="C69" s="11"/>
      <c r="D69" s="5" t="s">
        <v>21</v>
      </c>
      <c r="E69" s="72" t="s">
        <v>63</v>
      </c>
      <c r="F69" s="73">
        <v>90</v>
      </c>
      <c r="G69" s="73">
        <v>7.1</v>
      </c>
      <c r="H69" s="73">
        <v>6.8</v>
      </c>
      <c r="I69" s="73">
        <v>25.6</v>
      </c>
      <c r="J69" s="73">
        <v>192</v>
      </c>
      <c r="K69" s="74" t="s">
        <v>66</v>
      </c>
      <c r="L69" s="73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7" t="s">
        <v>22</v>
      </c>
      <c r="E71" s="71" t="s">
        <v>67</v>
      </c>
      <c r="F71" s="55">
        <v>200</v>
      </c>
      <c r="G71" s="55">
        <v>0.2</v>
      </c>
      <c r="H71" s="55">
        <v>0.05</v>
      </c>
      <c r="I71" s="55">
        <v>10</v>
      </c>
      <c r="J71" s="55">
        <v>41.3</v>
      </c>
      <c r="K71" s="80" t="s">
        <v>54</v>
      </c>
      <c r="L71" s="43"/>
    </row>
    <row r="72" spans="1:12" ht="15" x14ac:dyDescent="0.25">
      <c r="A72" s="23"/>
      <c r="B72" s="15"/>
      <c r="C72" s="11"/>
      <c r="D72" s="7" t="s">
        <v>23</v>
      </c>
      <c r="E72" s="60" t="s">
        <v>45</v>
      </c>
      <c r="F72" s="55">
        <v>30</v>
      </c>
      <c r="G72" s="62">
        <v>2.6</v>
      </c>
      <c r="H72" s="62">
        <v>0.81</v>
      </c>
      <c r="I72" s="64">
        <v>14.4</v>
      </c>
      <c r="J72" s="65">
        <v>74.73</v>
      </c>
      <c r="K72" s="44"/>
      <c r="L72" s="43"/>
    </row>
    <row r="73" spans="1:12" ht="15" x14ac:dyDescent="0.25">
      <c r="A73" s="23"/>
      <c r="B73" s="15"/>
      <c r="C73" s="11"/>
      <c r="D73" s="7" t="s">
        <v>24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SUM(F67:F75)</f>
        <v>550</v>
      </c>
      <c r="G76" s="19">
        <f t="shared" ref="G76" si="28">SUM(G67:G75)</f>
        <v>20.000000000000004</v>
      </c>
      <c r="H76" s="19">
        <f t="shared" ref="H76" si="29">SUM(H67:H75)</f>
        <v>19.73</v>
      </c>
      <c r="I76" s="19">
        <f t="shared" ref="I76" si="30">SUM(I67:I75)</f>
        <v>80.100000000000009</v>
      </c>
      <c r="J76" s="19">
        <f t="shared" ref="J76" si="31">SUM(J67:J75)</f>
        <v>577.46</v>
      </c>
      <c r="K76" s="25"/>
      <c r="L76" s="19">
        <v>77.760000000000005</v>
      </c>
    </row>
    <row r="77" spans="1:12" ht="15" x14ac:dyDescent="0.25">
      <c r="A77" s="26">
        <f>A67</f>
        <v>1</v>
      </c>
      <c r="B77" s="13">
        <f>B67</f>
        <v>4</v>
      </c>
      <c r="C77" s="10" t="s">
        <v>25</v>
      </c>
      <c r="D77" s="7" t="s">
        <v>26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27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7" t="s">
        <v>28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7" t="s">
        <v>29</v>
      </c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7" t="s">
        <v>30</v>
      </c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3"/>
      <c r="B82" s="15"/>
      <c r="C82" s="11"/>
      <c r="D82" s="7" t="s">
        <v>31</v>
      </c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7" t="s">
        <v>32</v>
      </c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4"/>
      <c r="B86" s="17"/>
      <c r="C86" s="8"/>
      <c r="D86" s="18" t="s">
        <v>33</v>
      </c>
      <c r="E86" s="9"/>
      <c r="F86" s="19">
        <f>SUM(F77:F85)</f>
        <v>0</v>
      </c>
      <c r="G86" s="19">
        <f t="shared" ref="G86" si="32">SUM(G77:G85)</f>
        <v>0</v>
      </c>
      <c r="H86" s="19">
        <f t="shared" ref="H86" si="33">SUM(H77:H85)</f>
        <v>0</v>
      </c>
      <c r="I86" s="19">
        <f t="shared" ref="I86" si="34">SUM(I77:I85)</f>
        <v>0</v>
      </c>
      <c r="J86" s="19">
        <f t="shared" ref="J86:L86" si="35">SUM(J77:J85)</f>
        <v>0</v>
      </c>
      <c r="K86" s="25"/>
      <c r="L86" s="19">
        <f t="shared" si="35"/>
        <v>0</v>
      </c>
    </row>
    <row r="87" spans="1:12" ht="15.75" customHeight="1" thickBot="1" x14ac:dyDescent="0.25">
      <c r="A87" s="29">
        <f>A67</f>
        <v>1</v>
      </c>
      <c r="B87" s="30">
        <f>B67</f>
        <v>4</v>
      </c>
      <c r="C87" s="84" t="s">
        <v>4</v>
      </c>
      <c r="D87" s="85"/>
      <c r="E87" s="31"/>
      <c r="F87" s="32">
        <f>F76+F86</f>
        <v>550</v>
      </c>
      <c r="G87" s="32">
        <f t="shared" ref="G87" si="36">G76+G86</f>
        <v>20.000000000000004</v>
      </c>
      <c r="H87" s="32">
        <f t="shared" ref="H87" si="37">H76+H86</f>
        <v>19.73</v>
      </c>
      <c r="I87" s="32">
        <f t="shared" ref="I87" si="38">I76+I86</f>
        <v>80.100000000000009</v>
      </c>
      <c r="J87" s="32">
        <f t="shared" ref="J87:L87" si="39">J76+J86</f>
        <v>577.46</v>
      </c>
      <c r="K87" s="32"/>
      <c r="L87" s="32">
        <f t="shared" si="39"/>
        <v>77.760000000000005</v>
      </c>
    </row>
    <row r="88" spans="1:12" ht="15.75" thickBot="1" x14ac:dyDescent="0.3">
      <c r="A88" s="20">
        <v>1</v>
      </c>
      <c r="B88" s="21">
        <v>5</v>
      </c>
      <c r="C88" s="22" t="s">
        <v>20</v>
      </c>
      <c r="D88" s="5" t="s">
        <v>21</v>
      </c>
      <c r="E88" s="39" t="s">
        <v>68</v>
      </c>
      <c r="F88" s="40">
        <v>150</v>
      </c>
      <c r="G88" s="40">
        <v>3.8</v>
      </c>
      <c r="H88" s="40">
        <v>6.5</v>
      </c>
      <c r="I88" s="40">
        <v>34.799999999999997</v>
      </c>
      <c r="J88" s="40">
        <v>212.9</v>
      </c>
      <c r="K88" s="41" t="s">
        <v>70</v>
      </c>
      <c r="L88" s="40"/>
    </row>
    <row r="89" spans="1:12" ht="15" x14ac:dyDescent="0.25">
      <c r="A89" s="23"/>
      <c r="B89" s="15"/>
      <c r="C89" s="11"/>
      <c r="D89" s="5" t="s">
        <v>21</v>
      </c>
      <c r="E89" s="72" t="s">
        <v>69</v>
      </c>
      <c r="F89" s="73">
        <v>100</v>
      </c>
      <c r="G89" s="73">
        <v>12.1</v>
      </c>
      <c r="H89" s="73">
        <v>12.26</v>
      </c>
      <c r="I89" s="73">
        <v>7.82</v>
      </c>
      <c r="J89" s="73">
        <v>190.02</v>
      </c>
      <c r="K89" s="74" t="s">
        <v>71</v>
      </c>
      <c r="L89" s="73"/>
    </row>
    <row r="90" spans="1:12" ht="15" x14ac:dyDescent="0.2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22</v>
      </c>
      <c r="E91" s="71" t="s">
        <v>48</v>
      </c>
      <c r="F91" s="55">
        <v>200</v>
      </c>
      <c r="G91" s="55">
        <v>0.04</v>
      </c>
      <c r="H91" s="55">
        <v>5.0000000000000001E-3</v>
      </c>
      <c r="I91" s="55">
        <v>10.1</v>
      </c>
      <c r="J91" s="55">
        <v>40.700000000000003</v>
      </c>
      <c r="K91" s="80" t="s">
        <v>54</v>
      </c>
      <c r="L91" s="43"/>
    </row>
    <row r="92" spans="1:12" ht="15" x14ac:dyDescent="0.25">
      <c r="A92" s="23"/>
      <c r="B92" s="15"/>
      <c r="C92" s="11"/>
      <c r="D92" s="7" t="s">
        <v>23</v>
      </c>
      <c r="E92" s="60" t="s">
        <v>45</v>
      </c>
      <c r="F92" s="55">
        <v>50</v>
      </c>
      <c r="G92" s="62">
        <v>3.82</v>
      </c>
      <c r="H92" s="62">
        <v>1.03</v>
      </c>
      <c r="I92" s="64">
        <v>17.600000000000001</v>
      </c>
      <c r="J92" s="65">
        <v>94.95</v>
      </c>
      <c r="K92" s="44"/>
      <c r="L92" s="43"/>
    </row>
    <row r="93" spans="1:12" ht="15" x14ac:dyDescent="0.25">
      <c r="A93" s="23"/>
      <c r="B93" s="15"/>
      <c r="C93" s="11"/>
      <c r="D93" s="7" t="s">
        <v>24</v>
      </c>
      <c r="E93" s="71" t="s">
        <v>53</v>
      </c>
      <c r="F93" s="55">
        <v>100</v>
      </c>
      <c r="G93" s="55">
        <v>0.4</v>
      </c>
      <c r="H93" s="55">
        <v>0.4</v>
      </c>
      <c r="I93" s="55">
        <v>9.8000000000000007</v>
      </c>
      <c r="J93" s="55">
        <v>47</v>
      </c>
      <c r="K93" s="44" t="s">
        <v>80</v>
      </c>
      <c r="L93" s="43"/>
    </row>
    <row r="94" spans="1:12" ht="15" x14ac:dyDescent="0.25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4"/>
      <c r="B96" s="17"/>
      <c r="C96" s="8"/>
      <c r="D96" s="18" t="s">
        <v>33</v>
      </c>
      <c r="E96" s="9"/>
      <c r="F96" s="19">
        <f>SUM(F88:F95)</f>
        <v>600</v>
      </c>
      <c r="G96" s="19">
        <f t="shared" ref="G96" si="40">SUM(G88:G95)</f>
        <v>20.159999999999997</v>
      </c>
      <c r="H96" s="19">
        <f t="shared" ref="H96" si="41">SUM(H88:H95)</f>
        <v>20.194999999999997</v>
      </c>
      <c r="I96" s="19">
        <f t="shared" ref="I96" si="42">SUM(I88:I95)</f>
        <v>80.11999999999999</v>
      </c>
      <c r="J96" s="19">
        <f t="shared" ref="J96" si="43">SUM(J88:J95)</f>
        <v>585.57000000000005</v>
      </c>
      <c r="K96" s="25"/>
      <c r="L96" s="19">
        <v>77.760000000000005</v>
      </c>
    </row>
    <row r="97" spans="1:12" ht="15" x14ac:dyDescent="0.25">
      <c r="A97" s="26">
        <f>A88</f>
        <v>1</v>
      </c>
      <c r="B97" s="13">
        <f>B88</f>
        <v>5</v>
      </c>
      <c r="C97" s="10" t="s">
        <v>25</v>
      </c>
      <c r="D97" s="7" t="s">
        <v>26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 t="s">
        <v>27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7" t="s">
        <v>28</v>
      </c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7" t="s">
        <v>29</v>
      </c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7" t="s">
        <v>30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7" t="s">
        <v>31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32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4"/>
      <c r="B106" s="17"/>
      <c r="C106" s="8"/>
      <c r="D106" s="18" t="s">
        <v>33</v>
      </c>
      <c r="E106" s="9"/>
      <c r="F106" s="19">
        <f>SUM(F97:F105)</f>
        <v>0</v>
      </c>
      <c r="G106" s="19">
        <f t="shared" ref="G106" si="44">SUM(G97:G105)</f>
        <v>0</v>
      </c>
      <c r="H106" s="19">
        <f t="shared" ref="H106" si="45">SUM(H97:H105)</f>
        <v>0</v>
      </c>
      <c r="I106" s="19">
        <f t="shared" ref="I106" si="46">SUM(I97:I105)</f>
        <v>0</v>
      </c>
      <c r="J106" s="19">
        <f t="shared" ref="J106:L106" si="47">SUM(J97:J105)</f>
        <v>0</v>
      </c>
      <c r="K106" s="25"/>
      <c r="L106" s="19">
        <f t="shared" si="47"/>
        <v>0</v>
      </c>
    </row>
    <row r="107" spans="1:12" ht="15.75" customHeight="1" x14ac:dyDescent="0.2">
      <c r="A107" s="29">
        <f>A88</f>
        <v>1</v>
      </c>
      <c r="B107" s="30">
        <f>B88</f>
        <v>5</v>
      </c>
      <c r="C107" s="84" t="s">
        <v>4</v>
      </c>
      <c r="D107" s="85"/>
      <c r="E107" s="31"/>
      <c r="F107" s="32">
        <f>F96+F106</f>
        <v>600</v>
      </c>
      <c r="G107" s="32">
        <f t="shared" ref="G107" si="48">G96+G106</f>
        <v>20.159999999999997</v>
      </c>
      <c r="H107" s="32">
        <f t="shared" ref="H107" si="49">H96+H106</f>
        <v>20.194999999999997</v>
      </c>
      <c r="I107" s="32">
        <f t="shared" ref="I107" si="50">I96+I106</f>
        <v>80.11999999999999</v>
      </c>
      <c r="J107" s="32">
        <f t="shared" ref="J107:L107" si="51">J96+J106</f>
        <v>585.57000000000005</v>
      </c>
      <c r="K107" s="32"/>
      <c r="L107" s="32">
        <f t="shared" si="51"/>
        <v>77.760000000000005</v>
      </c>
    </row>
    <row r="108" spans="1:12" ht="15.75" thickBot="1" x14ac:dyDescent="0.3">
      <c r="A108" s="20">
        <v>1</v>
      </c>
      <c r="B108" s="21">
        <v>6</v>
      </c>
      <c r="C108" s="22" t="s">
        <v>20</v>
      </c>
      <c r="D108" s="5" t="s">
        <v>95</v>
      </c>
      <c r="E108" s="39" t="s">
        <v>72</v>
      </c>
      <c r="F108" s="40">
        <v>30</v>
      </c>
      <c r="G108" s="40">
        <v>1.8</v>
      </c>
      <c r="H108" s="40">
        <v>6.6</v>
      </c>
      <c r="I108" s="40">
        <v>16.8</v>
      </c>
      <c r="J108" s="40">
        <v>133.80000000000001</v>
      </c>
      <c r="K108" s="41" t="s">
        <v>74</v>
      </c>
      <c r="L108" s="40"/>
    </row>
    <row r="109" spans="1:12" ht="15.75" thickBot="1" x14ac:dyDescent="0.3">
      <c r="A109" s="23"/>
      <c r="B109" s="15"/>
      <c r="C109" s="11"/>
      <c r="D109" s="5" t="s">
        <v>21</v>
      </c>
      <c r="E109" s="39" t="s">
        <v>49</v>
      </c>
      <c r="F109" s="73">
        <v>150</v>
      </c>
      <c r="G109" s="73">
        <v>5.47</v>
      </c>
      <c r="H109" s="73">
        <v>6.37</v>
      </c>
      <c r="I109" s="73">
        <v>34.340000000000003</v>
      </c>
      <c r="J109" s="73">
        <v>216.57</v>
      </c>
      <c r="K109" s="74" t="s">
        <v>51</v>
      </c>
      <c r="L109" s="73"/>
    </row>
    <row r="110" spans="1:12" ht="15" x14ac:dyDescent="0.25">
      <c r="A110" s="23"/>
      <c r="B110" s="15"/>
      <c r="C110" s="11"/>
      <c r="D110" s="5" t="s">
        <v>21</v>
      </c>
      <c r="E110" s="42" t="s">
        <v>96</v>
      </c>
      <c r="F110" s="43">
        <v>90</v>
      </c>
      <c r="G110" s="43">
        <v>9.19</v>
      </c>
      <c r="H110" s="43">
        <v>5.9</v>
      </c>
      <c r="I110" s="43">
        <v>3.44</v>
      </c>
      <c r="J110" s="43">
        <v>103.62</v>
      </c>
      <c r="K110" s="44" t="s">
        <v>75</v>
      </c>
      <c r="L110" s="43"/>
    </row>
    <row r="111" spans="1:12" ht="15" x14ac:dyDescent="0.25">
      <c r="A111" s="23"/>
      <c r="B111" s="15"/>
      <c r="C111" s="11"/>
      <c r="D111" s="7" t="s">
        <v>22</v>
      </c>
      <c r="E111" s="71" t="s">
        <v>73</v>
      </c>
      <c r="F111" s="55">
        <v>197</v>
      </c>
      <c r="G111" s="55">
        <v>0.43</v>
      </c>
      <c r="H111" s="55">
        <v>0.09</v>
      </c>
      <c r="I111" s="55">
        <v>14.4</v>
      </c>
      <c r="J111" s="55">
        <v>60.1</v>
      </c>
      <c r="K111" s="80" t="s">
        <v>54</v>
      </c>
      <c r="L111" s="43"/>
    </row>
    <row r="112" spans="1:12" ht="15" x14ac:dyDescent="0.25">
      <c r="A112" s="23"/>
      <c r="B112" s="15"/>
      <c r="C112" s="11"/>
      <c r="D112" s="7" t="s">
        <v>23</v>
      </c>
      <c r="E112" s="60" t="s">
        <v>45</v>
      </c>
      <c r="F112" s="55">
        <v>40</v>
      </c>
      <c r="G112" s="62">
        <v>2.96</v>
      </c>
      <c r="H112" s="62">
        <v>0.76</v>
      </c>
      <c r="I112" s="64">
        <v>17.8</v>
      </c>
      <c r="J112" s="65">
        <v>89.88</v>
      </c>
      <c r="K112" s="44"/>
      <c r="L112" s="43"/>
    </row>
    <row r="113" spans="1:12" ht="15" x14ac:dyDescent="0.25">
      <c r="A113" s="23"/>
      <c r="B113" s="15"/>
      <c r="C113" s="11"/>
      <c r="D113" s="7" t="s">
        <v>24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4"/>
      <c r="B116" s="17"/>
      <c r="C116" s="8"/>
      <c r="D116" s="18" t="s">
        <v>33</v>
      </c>
      <c r="E116" s="9"/>
      <c r="F116" s="19">
        <f>SUM(F108:F115)</f>
        <v>507</v>
      </c>
      <c r="G116" s="19">
        <f>SUM(G108:G115)</f>
        <v>19.850000000000001</v>
      </c>
      <c r="H116" s="19">
        <f>SUM(H108:H115)</f>
        <v>19.72</v>
      </c>
      <c r="I116" s="19">
        <f>SUM(I108:I115)</f>
        <v>86.78</v>
      </c>
      <c r="J116" s="19">
        <f>SUM(J108:J115)</f>
        <v>603.97</v>
      </c>
      <c r="K116" s="25"/>
      <c r="L116" s="19">
        <v>77.760000000000005</v>
      </c>
    </row>
    <row r="117" spans="1:12" ht="15" x14ac:dyDescent="0.25">
      <c r="A117" s="26">
        <f>A108</f>
        <v>1</v>
      </c>
      <c r="B117" s="13">
        <f>B108</f>
        <v>6</v>
      </c>
      <c r="C117" s="10" t="s">
        <v>25</v>
      </c>
      <c r="D117" s="7" t="s">
        <v>26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7" t="s">
        <v>27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7" t="s">
        <v>28</v>
      </c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 t="s">
        <v>29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 t="s">
        <v>30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7" t="s">
        <v>31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7" t="s">
        <v>32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23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24"/>
      <c r="B126" s="17"/>
      <c r="C126" s="8"/>
      <c r="D126" s="18" t="s">
        <v>33</v>
      </c>
      <c r="E126" s="9"/>
      <c r="F126" s="19">
        <f>SUM(F117:F125)</f>
        <v>0</v>
      </c>
      <c r="G126" s="19">
        <f t="shared" ref="G126:J126" si="52">SUM(G117:G125)</f>
        <v>0</v>
      </c>
      <c r="H126" s="19">
        <f t="shared" si="52"/>
        <v>0</v>
      </c>
      <c r="I126" s="19">
        <f t="shared" si="52"/>
        <v>0</v>
      </c>
      <c r="J126" s="19">
        <f t="shared" si="52"/>
        <v>0</v>
      </c>
      <c r="K126" s="25"/>
      <c r="L126" s="19">
        <f t="shared" ref="L126" si="53">SUM(L117:L125)</f>
        <v>0</v>
      </c>
    </row>
    <row r="127" spans="1:12" ht="15.75" customHeight="1" thickBot="1" x14ac:dyDescent="0.25">
      <c r="A127" s="29">
        <f>A108</f>
        <v>1</v>
      </c>
      <c r="B127" s="30">
        <f>B108</f>
        <v>6</v>
      </c>
      <c r="C127" s="84" t="s">
        <v>4</v>
      </c>
      <c r="D127" s="85"/>
      <c r="E127" s="31"/>
      <c r="F127" s="32">
        <f>F116+F126</f>
        <v>507</v>
      </c>
      <c r="G127" s="32">
        <f t="shared" ref="G127:J127" si="54">G116+G126</f>
        <v>19.850000000000001</v>
      </c>
      <c r="H127" s="32">
        <f t="shared" si="54"/>
        <v>19.72</v>
      </c>
      <c r="I127" s="32">
        <f t="shared" si="54"/>
        <v>86.78</v>
      </c>
      <c r="J127" s="32">
        <f t="shared" si="54"/>
        <v>603.97</v>
      </c>
      <c r="K127" s="32"/>
      <c r="L127" s="32">
        <f t="shared" ref="L127" si="55">L116+L126</f>
        <v>77.760000000000005</v>
      </c>
    </row>
    <row r="128" spans="1:12" ht="15.75" thickBot="1" x14ac:dyDescent="0.3">
      <c r="A128" s="14">
        <v>2</v>
      </c>
      <c r="B128" s="15">
        <v>1</v>
      </c>
      <c r="C128" s="22" t="s">
        <v>20</v>
      </c>
      <c r="D128" s="5" t="s">
        <v>21</v>
      </c>
      <c r="E128" s="39" t="s">
        <v>97</v>
      </c>
      <c r="F128" s="40">
        <v>70</v>
      </c>
      <c r="G128" s="40">
        <v>9.99</v>
      </c>
      <c r="H128" s="40">
        <v>8.69</v>
      </c>
      <c r="I128" s="40">
        <v>21.1</v>
      </c>
      <c r="J128" s="40">
        <v>202.57</v>
      </c>
      <c r="K128" s="41" t="s">
        <v>78</v>
      </c>
      <c r="L128" s="40"/>
    </row>
    <row r="129" spans="1:12" ht="15" x14ac:dyDescent="0.25">
      <c r="A129" s="14"/>
      <c r="B129" s="15"/>
      <c r="C129" s="11"/>
      <c r="D129" s="5" t="s">
        <v>21</v>
      </c>
      <c r="E129" s="72" t="s">
        <v>77</v>
      </c>
      <c r="F129" s="73">
        <v>215</v>
      </c>
      <c r="G129" s="73">
        <v>5.9</v>
      </c>
      <c r="H129" s="73">
        <v>8.9</v>
      </c>
      <c r="I129" s="73">
        <v>29</v>
      </c>
      <c r="J129" s="73">
        <v>219.7</v>
      </c>
      <c r="K129" s="74" t="s">
        <v>64</v>
      </c>
      <c r="L129" s="73"/>
    </row>
    <row r="130" spans="1:12" ht="15" x14ac:dyDescent="0.2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22</v>
      </c>
      <c r="E131" s="71" t="s">
        <v>67</v>
      </c>
      <c r="F131" s="55">
        <v>200</v>
      </c>
      <c r="G131" s="55">
        <v>0.2</v>
      </c>
      <c r="H131" s="55">
        <v>0.05</v>
      </c>
      <c r="I131" s="55">
        <v>10</v>
      </c>
      <c r="J131" s="55">
        <v>41.3</v>
      </c>
      <c r="K131" s="80" t="s">
        <v>47</v>
      </c>
      <c r="L131" s="43"/>
    </row>
    <row r="132" spans="1:12" ht="15" x14ac:dyDescent="0.25">
      <c r="A132" s="14"/>
      <c r="B132" s="15"/>
      <c r="C132" s="11"/>
      <c r="D132" s="7" t="s">
        <v>23</v>
      </c>
      <c r="E132" s="60" t="s">
        <v>45</v>
      </c>
      <c r="F132" s="55">
        <v>40</v>
      </c>
      <c r="G132" s="62">
        <v>2.96</v>
      </c>
      <c r="H132" s="62">
        <v>0.76</v>
      </c>
      <c r="I132" s="64">
        <v>17.8</v>
      </c>
      <c r="J132" s="65">
        <v>89.88</v>
      </c>
      <c r="K132" s="44"/>
      <c r="L132" s="43"/>
    </row>
    <row r="133" spans="1:12" ht="15" x14ac:dyDescent="0.25">
      <c r="A133" s="14"/>
      <c r="B133" s="15"/>
      <c r="C133" s="11"/>
      <c r="D133" s="7" t="s">
        <v>24</v>
      </c>
      <c r="E133" s="42" t="s">
        <v>79</v>
      </c>
      <c r="F133" s="43">
        <v>100</v>
      </c>
      <c r="G133" s="43">
        <v>0.4</v>
      </c>
      <c r="H133" s="43">
        <v>0.4</v>
      </c>
      <c r="I133" s="43">
        <v>9.8000000000000007</v>
      </c>
      <c r="J133" s="43">
        <v>47</v>
      </c>
      <c r="K133" s="44" t="s">
        <v>80</v>
      </c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6"/>
      <c r="B136" s="17"/>
      <c r="C136" s="8"/>
      <c r="D136" s="18" t="s">
        <v>33</v>
      </c>
      <c r="E136" s="9"/>
      <c r="F136" s="19">
        <f>SUM(F128:F135)</f>
        <v>625</v>
      </c>
      <c r="G136" s="19">
        <f>SUM(G128:G135)</f>
        <v>19.45</v>
      </c>
      <c r="H136" s="19">
        <f>SUM(H128:H135)</f>
        <v>18.8</v>
      </c>
      <c r="I136" s="19">
        <f>SUM(I128:I135)</f>
        <v>87.7</v>
      </c>
      <c r="J136" s="19">
        <f>SUM(J128:J135)</f>
        <v>600.45000000000005</v>
      </c>
      <c r="K136" s="25"/>
      <c r="L136" s="19">
        <v>77.760000000000005</v>
      </c>
    </row>
    <row r="137" spans="1:12" ht="15" x14ac:dyDescent="0.25">
      <c r="A137" s="13">
        <f>A128</f>
        <v>2</v>
      </c>
      <c r="B137" s="13">
        <f>B128</f>
        <v>1</v>
      </c>
      <c r="C137" s="10" t="s">
        <v>25</v>
      </c>
      <c r="D137" s="7" t="s">
        <v>26</v>
      </c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7" t="s">
        <v>27</v>
      </c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4"/>
      <c r="B139" s="15"/>
      <c r="C139" s="11"/>
      <c r="D139" s="7" t="s">
        <v>28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14"/>
      <c r="B140" s="15"/>
      <c r="C140" s="11"/>
      <c r="D140" s="7" t="s">
        <v>29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4"/>
      <c r="B141" s="15"/>
      <c r="C141" s="11"/>
      <c r="D141" s="7" t="s">
        <v>30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14"/>
      <c r="B142" s="15"/>
      <c r="C142" s="11"/>
      <c r="D142" s="7" t="s">
        <v>31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14"/>
      <c r="B143" s="15"/>
      <c r="C143" s="11"/>
      <c r="D143" s="7" t="s">
        <v>32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14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14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16"/>
      <c r="B146" s="17"/>
      <c r="C146" s="8"/>
      <c r="D146" s="18" t="s">
        <v>33</v>
      </c>
      <c r="E146" s="9"/>
      <c r="F146" s="19">
        <f>SUM(F137:F145)</f>
        <v>0</v>
      </c>
      <c r="G146" s="19">
        <f t="shared" ref="G146:J146" si="56">SUM(G137:G145)</f>
        <v>0</v>
      </c>
      <c r="H146" s="19">
        <f t="shared" si="56"/>
        <v>0</v>
      </c>
      <c r="I146" s="19">
        <f t="shared" si="56"/>
        <v>0</v>
      </c>
      <c r="J146" s="19">
        <f t="shared" si="56"/>
        <v>0</v>
      </c>
      <c r="K146" s="25"/>
      <c r="L146" s="19">
        <f t="shared" ref="L146" si="57">SUM(L137:L145)</f>
        <v>0</v>
      </c>
    </row>
    <row r="147" spans="1:12" ht="15" x14ac:dyDescent="0.2">
      <c r="A147" s="33">
        <f>A128</f>
        <v>2</v>
      </c>
      <c r="B147" s="33">
        <f>B128</f>
        <v>1</v>
      </c>
      <c r="C147" s="84" t="s">
        <v>4</v>
      </c>
      <c r="D147" s="85"/>
      <c r="E147" s="31"/>
      <c r="F147" s="32">
        <f>F136+F146</f>
        <v>625</v>
      </c>
      <c r="G147" s="32">
        <f t="shared" ref="G147" si="58">G136+G146</f>
        <v>19.45</v>
      </c>
      <c r="H147" s="32">
        <f t="shared" ref="H147" si="59">H136+H146</f>
        <v>18.8</v>
      </c>
      <c r="I147" s="32">
        <f t="shared" ref="I147" si="60">I136+I146</f>
        <v>87.7</v>
      </c>
      <c r="J147" s="32">
        <f t="shared" ref="J147:L147" si="61">J136+J146</f>
        <v>600.45000000000005</v>
      </c>
      <c r="K147" s="32"/>
      <c r="L147" s="32">
        <f t="shared" si="61"/>
        <v>77.760000000000005</v>
      </c>
    </row>
    <row r="148" spans="1:12" ht="26.25" thickBot="1" x14ac:dyDescent="0.3">
      <c r="A148" s="20">
        <v>2</v>
      </c>
      <c r="B148" s="21">
        <v>2</v>
      </c>
      <c r="C148" s="22" t="s">
        <v>20</v>
      </c>
      <c r="D148" s="5" t="s">
        <v>26</v>
      </c>
      <c r="E148" s="39" t="s">
        <v>81</v>
      </c>
      <c r="F148" s="40">
        <v>60</v>
      </c>
      <c r="G148" s="40">
        <v>0.74</v>
      </c>
      <c r="H148" s="40">
        <v>6.05</v>
      </c>
      <c r="I148" s="40">
        <v>5.0999999999999996</v>
      </c>
      <c r="J148" s="40">
        <v>77.8</v>
      </c>
      <c r="K148" s="41" t="s">
        <v>83</v>
      </c>
      <c r="L148" s="40"/>
    </row>
    <row r="149" spans="1:12" ht="15.75" thickBot="1" x14ac:dyDescent="0.3">
      <c r="A149" s="23"/>
      <c r="B149" s="15"/>
      <c r="C149" s="11"/>
      <c r="D149" s="5" t="s">
        <v>21</v>
      </c>
      <c r="E149" s="72" t="s">
        <v>82</v>
      </c>
      <c r="F149" s="73">
        <v>150</v>
      </c>
      <c r="G149" s="73">
        <v>2.9</v>
      </c>
      <c r="H149" s="73">
        <v>1.1000000000000001</v>
      </c>
      <c r="I149" s="73">
        <v>34.1</v>
      </c>
      <c r="J149" s="73">
        <v>155.9</v>
      </c>
      <c r="K149" s="74" t="s">
        <v>84</v>
      </c>
      <c r="L149" s="73"/>
    </row>
    <row r="150" spans="1:12" ht="15" x14ac:dyDescent="0.25">
      <c r="A150" s="23"/>
      <c r="B150" s="15"/>
      <c r="C150" s="11"/>
      <c r="D150" s="5" t="s">
        <v>21</v>
      </c>
      <c r="E150" s="72" t="s">
        <v>76</v>
      </c>
      <c r="F150" s="73">
        <v>100</v>
      </c>
      <c r="G150" s="73">
        <v>12.1</v>
      </c>
      <c r="H150" s="73">
        <v>12.26</v>
      </c>
      <c r="I150" s="73">
        <v>7.82</v>
      </c>
      <c r="J150" s="73">
        <v>190.02</v>
      </c>
      <c r="K150" s="74" t="s">
        <v>71</v>
      </c>
      <c r="L150" s="73"/>
    </row>
    <row r="151" spans="1:12" ht="15" x14ac:dyDescent="0.25">
      <c r="A151" s="23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22</v>
      </c>
      <c r="E152" s="71" t="s">
        <v>48</v>
      </c>
      <c r="F152" s="55">
        <v>200</v>
      </c>
      <c r="G152" s="55">
        <v>0.04</v>
      </c>
      <c r="H152" s="55">
        <v>5.0000000000000001E-3</v>
      </c>
      <c r="I152" s="55">
        <v>10.1</v>
      </c>
      <c r="J152" s="55">
        <v>40.700000000000003</v>
      </c>
      <c r="K152" s="80" t="s">
        <v>54</v>
      </c>
      <c r="L152" s="43"/>
    </row>
    <row r="153" spans="1:12" ht="15.75" customHeight="1" x14ac:dyDescent="0.25">
      <c r="A153" s="23"/>
      <c r="B153" s="15"/>
      <c r="C153" s="11"/>
      <c r="D153" s="7" t="s">
        <v>23</v>
      </c>
      <c r="E153" s="60" t="s">
        <v>45</v>
      </c>
      <c r="F153" s="55">
        <v>50</v>
      </c>
      <c r="G153" s="62">
        <v>3.92</v>
      </c>
      <c r="H153" s="62">
        <v>1.03</v>
      </c>
      <c r="I153" s="64">
        <v>22.6</v>
      </c>
      <c r="J153" s="65">
        <v>114.79</v>
      </c>
      <c r="K153" s="44"/>
      <c r="L153" s="43"/>
    </row>
    <row r="154" spans="1:12" ht="15" x14ac:dyDescent="0.25">
      <c r="A154" s="23"/>
      <c r="B154" s="15"/>
      <c r="C154" s="11"/>
      <c r="D154" s="7" t="s">
        <v>24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4"/>
      <c r="B157" s="17"/>
      <c r="C157" s="8"/>
      <c r="D157" s="18" t="s">
        <v>33</v>
      </c>
      <c r="E157" s="9"/>
      <c r="F157" s="19">
        <f>SUM(F148:F156)</f>
        <v>560</v>
      </c>
      <c r="G157" s="19">
        <f t="shared" ref="G157:J157" si="62">SUM(G148:G156)</f>
        <v>19.699999999999996</v>
      </c>
      <c r="H157" s="19">
        <f t="shared" si="62"/>
        <v>20.445</v>
      </c>
      <c r="I157" s="19">
        <f t="shared" si="62"/>
        <v>79.72</v>
      </c>
      <c r="J157" s="19">
        <f t="shared" si="62"/>
        <v>579.21</v>
      </c>
      <c r="K157" s="25"/>
      <c r="L157" s="19">
        <v>77.760000000000005</v>
      </c>
    </row>
    <row r="158" spans="1:12" ht="15" x14ac:dyDescent="0.25">
      <c r="A158" s="26">
        <f>A148</f>
        <v>2</v>
      </c>
      <c r="B158" s="13">
        <f>B148</f>
        <v>2</v>
      </c>
      <c r="C158" s="10" t="s">
        <v>25</v>
      </c>
      <c r="D158" s="7" t="s">
        <v>26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7" t="s">
        <v>27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28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29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30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7" t="s">
        <v>31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7" t="s">
        <v>32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4"/>
      <c r="B167" s="17"/>
      <c r="C167" s="8"/>
      <c r="D167" s="18" t="s">
        <v>33</v>
      </c>
      <c r="E167" s="9"/>
      <c r="F167" s="19">
        <f>SUM(F158:F166)</f>
        <v>0</v>
      </c>
      <c r="G167" s="19">
        <f t="shared" ref="G167:J167" si="63">SUM(G158:G166)</f>
        <v>0</v>
      </c>
      <c r="H167" s="19">
        <f t="shared" si="63"/>
        <v>0</v>
      </c>
      <c r="I167" s="19">
        <f t="shared" si="63"/>
        <v>0</v>
      </c>
      <c r="J167" s="19">
        <f t="shared" si="63"/>
        <v>0</v>
      </c>
      <c r="K167" s="25"/>
      <c r="L167" s="19">
        <f t="shared" ref="L167" si="64">SUM(L158:L166)</f>
        <v>0</v>
      </c>
    </row>
    <row r="168" spans="1:12" ht="15" x14ac:dyDescent="0.2">
      <c r="A168" s="29">
        <f>A148</f>
        <v>2</v>
      </c>
      <c r="B168" s="30">
        <f>B148</f>
        <v>2</v>
      </c>
      <c r="C168" s="84" t="s">
        <v>4</v>
      </c>
      <c r="D168" s="85"/>
      <c r="E168" s="31"/>
      <c r="F168" s="32">
        <f>F157+F167</f>
        <v>560</v>
      </c>
      <c r="G168" s="32">
        <f t="shared" ref="G168" si="65">G157+G167</f>
        <v>19.699999999999996</v>
      </c>
      <c r="H168" s="32">
        <f t="shared" ref="H168" si="66">H157+H167</f>
        <v>20.445</v>
      </c>
      <c r="I168" s="32">
        <f t="shared" ref="I168" si="67">I157+I167</f>
        <v>79.72</v>
      </c>
      <c r="J168" s="32">
        <f t="shared" ref="J168:L168" si="68">J157+J167</f>
        <v>579.21</v>
      </c>
      <c r="K168" s="32"/>
      <c r="L168" s="32">
        <f t="shared" si="68"/>
        <v>77.760000000000005</v>
      </c>
    </row>
    <row r="169" spans="1:12" ht="15.75" thickBot="1" x14ac:dyDescent="0.3">
      <c r="A169" s="20">
        <v>2</v>
      </c>
      <c r="B169" s="21">
        <v>3</v>
      </c>
      <c r="C169" s="22" t="s">
        <v>20</v>
      </c>
      <c r="D169" s="5" t="s">
        <v>26</v>
      </c>
      <c r="E169" s="39" t="s">
        <v>85</v>
      </c>
      <c r="F169" s="40">
        <v>60</v>
      </c>
      <c r="G169" s="40">
        <v>0.8</v>
      </c>
      <c r="H169" s="40">
        <v>0.06</v>
      </c>
      <c r="I169" s="40">
        <v>1.68</v>
      </c>
      <c r="J169" s="40">
        <v>10.46</v>
      </c>
      <c r="K169" s="41" t="s">
        <v>87</v>
      </c>
      <c r="L169" s="40"/>
    </row>
    <row r="170" spans="1:12" ht="15.75" thickBot="1" x14ac:dyDescent="0.3">
      <c r="A170" s="23"/>
      <c r="B170" s="15"/>
      <c r="C170" s="11"/>
      <c r="D170" s="5" t="s">
        <v>21</v>
      </c>
      <c r="E170" s="72" t="s">
        <v>49</v>
      </c>
      <c r="F170" s="73">
        <v>150</v>
      </c>
      <c r="G170" s="73">
        <v>5.47</v>
      </c>
      <c r="H170" s="73">
        <v>6.37</v>
      </c>
      <c r="I170" s="73">
        <v>34.340000000000003</v>
      </c>
      <c r="J170" s="73">
        <v>216.57</v>
      </c>
      <c r="K170" s="74" t="s">
        <v>51</v>
      </c>
      <c r="L170" s="73"/>
    </row>
    <row r="171" spans="1:12" ht="15" x14ac:dyDescent="0.25">
      <c r="A171" s="23"/>
      <c r="B171" s="15"/>
      <c r="C171" s="11"/>
      <c r="D171" s="5" t="s">
        <v>21</v>
      </c>
      <c r="E171" s="72" t="s">
        <v>86</v>
      </c>
      <c r="F171" s="73">
        <v>120</v>
      </c>
      <c r="G171" s="73">
        <v>11.2</v>
      </c>
      <c r="H171" s="73">
        <v>13</v>
      </c>
      <c r="I171" s="73">
        <v>11</v>
      </c>
      <c r="J171" s="73">
        <v>205.8</v>
      </c>
      <c r="K171" s="74" t="s">
        <v>88</v>
      </c>
      <c r="L171" s="7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22</v>
      </c>
      <c r="E173" s="71" t="s">
        <v>73</v>
      </c>
      <c r="F173" s="55">
        <v>197</v>
      </c>
      <c r="G173" s="55">
        <v>0.43</v>
      </c>
      <c r="H173" s="55">
        <v>0.09</v>
      </c>
      <c r="I173" s="55">
        <v>14.4</v>
      </c>
      <c r="J173" s="55">
        <v>60.1</v>
      </c>
      <c r="K173" s="80" t="s">
        <v>54</v>
      </c>
      <c r="L173" s="43"/>
    </row>
    <row r="174" spans="1:12" ht="15" x14ac:dyDescent="0.25">
      <c r="A174" s="23"/>
      <c r="B174" s="15"/>
      <c r="C174" s="11"/>
      <c r="D174" s="7" t="s">
        <v>23</v>
      </c>
      <c r="E174" s="60" t="s">
        <v>45</v>
      </c>
      <c r="F174" s="55">
        <v>50</v>
      </c>
      <c r="G174" s="62">
        <v>1.92</v>
      </c>
      <c r="H174" s="62">
        <v>1.03</v>
      </c>
      <c r="I174" s="64">
        <v>22.6</v>
      </c>
      <c r="J174" s="65">
        <v>114.79</v>
      </c>
      <c r="K174" s="44"/>
      <c r="L174" s="43"/>
    </row>
    <row r="175" spans="1:12" ht="15" x14ac:dyDescent="0.25">
      <c r="A175" s="23"/>
      <c r="B175" s="15"/>
      <c r="C175" s="11"/>
      <c r="D175" s="7" t="s">
        <v>24</v>
      </c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4"/>
      <c r="B178" s="17"/>
      <c r="C178" s="8"/>
      <c r="D178" s="18" t="s">
        <v>33</v>
      </c>
      <c r="E178" s="9"/>
      <c r="F178" s="19">
        <f>SUM(F169:F177)</f>
        <v>577</v>
      </c>
      <c r="G178" s="19">
        <f t="shared" ref="G178:J178" si="69">SUM(G169:G177)</f>
        <v>19.82</v>
      </c>
      <c r="H178" s="19">
        <f t="shared" si="69"/>
        <v>20.55</v>
      </c>
      <c r="I178" s="19">
        <f t="shared" si="69"/>
        <v>84.02000000000001</v>
      </c>
      <c r="J178" s="19">
        <f t="shared" si="69"/>
        <v>607.72</v>
      </c>
      <c r="K178" s="25"/>
      <c r="L178" s="19">
        <v>77.760000000000005</v>
      </c>
    </row>
    <row r="179" spans="1:12" ht="15" x14ac:dyDescent="0.25">
      <c r="A179" s="26">
        <f>A169</f>
        <v>2</v>
      </c>
      <c r="B179" s="13">
        <f>B169</f>
        <v>3</v>
      </c>
      <c r="C179" s="10" t="s">
        <v>25</v>
      </c>
      <c r="D179" s="7" t="s">
        <v>26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27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28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 t="s">
        <v>29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7" t="s">
        <v>30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31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32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4"/>
      <c r="B188" s="17"/>
      <c r="C188" s="8"/>
      <c r="D188" s="18" t="s">
        <v>33</v>
      </c>
      <c r="E188" s="9"/>
      <c r="F188" s="19">
        <f>SUM(F179:F187)</f>
        <v>0</v>
      </c>
      <c r="G188" s="19">
        <f t="shared" ref="G188:J188" si="70">SUM(G179:G187)</f>
        <v>0</v>
      </c>
      <c r="H188" s="19">
        <f t="shared" si="70"/>
        <v>0</v>
      </c>
      <c r="I188" s="19">
        <f t="shared" si="70"/>
        <v>0</v>
      </c>
      <c r="J188" s="19">
        <f t="shared" si="70"/>
        <v>0</v>
      </c>
      <c r="K188" s="25"/>
      <c r="L188" s="19">
        <f t="shared" ref="L188" si="71">SUM(L179:L187)</f>
        <v>0</v>
      </c>
    </row>
    <row r="189" spans="1:12" ht="15" x14ac:dyDescent="0.2">
      <c r="A189" s="29">
        <f>A169</f>
        <v>2</v>
      </c>
      <c r="B189" s="30">
        <f>B169</f>
        <v>3</v>
      </c>
      <c r="C189" s="84" t="s">
        <v>4</v>
      </c>
      <c r="D189" s="85"/>
      <c r="E189" s="31"/>
      <c r="F189" s="32">
        <f>F178+F188</f>
        <v>577</v>
      </c>
      <c r="G189" s="32">
        <f t="shared" ref="G189" si="72">G178+G188</f>
        <v>19.82</v>
      </c>
      <c r="H189" s="32">
        <f t="shared" ref="H189" si="73">H178+H188</f>
        <v>20.55</v>
      </c>
      <c r="I189" s="32">
        <f t="shared" ref="I189" si="74">I178+I188</f>
        <v>84.02000000000001</v>
      </c>
      <c r="J189" s="32">
        <f t="shared" ref="J189:L189" si="75">J178+J188</f>
        <v>607.72</v>
      </c>
      <c r="K189" s="32"/>
      <c r="L189" s="32">
        <f t="shared" si="75"/>
        <v>77.760000000000005</v>
      </c>
    </row>
    <row r="190" spans="1:12" ht="15.75" thickBot="1" x14ac:dyDescent="0.3">
      <c r="A190" s="20">
        <v>2</v>
      </c>
      <c r="B190" s="21">
        <v>4</v>
      </c>
      <c r="C190" s="22" t="s">
        <v>20</v>
      </c>
      <c r="D190" s="5" t="s">
        <v>21</v>
      </c>
      <c r="E190" s="39" t="s">
        <v>41</v>
      </c>
      <c r="F190" s="40">
        <v>150</v>
      </c>
      <c r="G190" s="40">
        <v>6.9</v>
      </c>
      <c r="H190" s="40">
        <v>7.6</v>
      </c>
      <c r="I190" s="40">
        <v>33.6</v>
      </c>
      <c r="J190" s="40">
        <v>230.3</v>
      </c>
      <c r="K190" s="41" t="s">
        <v>42</v>
      </c>
      <c r="L190" s="40"/>
    </row>
    <row r="191" spans="1:12" ht="15" x14ac:dyDescent="0.25">
      <c r="A191" s="23"/>
      <c r="B191" s="15"/>
      <c r="C191" s="11"/>
      <c r="D191" s="5" t="s">
        <v>21</v>
      </c>
      <c r="E191" s="77" t="s">
        <v>50</v>
      </c>
      <c r="F191" s="57">
        <v>90</v>
      </c>
      <c r="G191" s="73">
        <v>8.7799999999999994</v>
      </c>
      <c r="H191" s="73">
        <v>11.55</v>
      </c>
      <c r="I191" s="73">
        <v>3.65</v>
      </c>
      <c r="J191" s="73">
        <v>153.66999999999999</v>
      </c>
      <c r="K191" s="79" t="s">
        <v>52</v>
      </c>
      <c r="L191" s="7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22</v>
      </c>
      <c r="E193" s="71" t="s">
        <v>67</v>
      </c>
      <c r="F193" s="55">
        <v>200</v>
      </c>
      <c r="G193" s="55">
        <v>0.02</v>
      </c>
      <c r="H193" s="55">
        <v>0.05</v>
      </c>
      <c r="I193" s="55">
        <v>10</v>
      </c>
      <c r="J193" s="55">
        <v>41.3</v>
      </c>
      <c r="K193" s="80" t="s">
        <v>54</v>
      </c>
      <c r="L193" s="43"/>
    </row>
    <row r="194" spans="1:12" ht="15" x14ac:dyDescent="0.25">
      <c r="A194" s="23"/>
      <c r="B194" s="15"/>
      <c r="C194" s="11"/>
      <c r="D194" s="7" t="s">
        <v>23</v>
      </c>
      <c r="E194" s="60" t="s">
        <v>45</v>
      </c>
      <c r="F194" s="55">
        <v>50</v>
      </c>
      <c r="G194" s="62">
        <v>3.92</v>
      </c>
      <c r="H194" s="62">
        <v>1.03</v>
      </c>
      <c r="I194" s="64">
        <v>22.6</v>
      </c>
      <c r="J194" s="65">
        <v>114.79</v>
      </c>
      <c r="K194" s="44"/>
      <c r="L194" s="43"/>
    </row>
    <row r="195" spans="1:12" ht="15" x14ac:dyDescent="0.25">
      <c r="A195" s="23"/>
      <c r="B195" s="15"/>
      <c r="C195" s="11"/>
      <c r="D195" s="7" t="s">
        <v>24</v>
      </c>
      <c r="E195" s="42" t="s">
        <v>79</v>
      </c>
      <c r="F195" s="43">
        <v>100</v>
      </c>
      <c r="G195" s="43">
        <v>0.4</v>
      </c>
      <c r="H195" s="43">
        <v>0.4</v>
      </c>
      <c r="I195" s="43">
        <v>9.8000000000000007</v>
      </c>
      <c r="J195" s="43">
        <v>47</v>
      </c>
      <c r="K195" s="44" t="s">
        <v>80</v>
      </c>
      <c r="L195" s="43"/>
    </row>
    <row r="196" spans="1:12" ht="15" x14ac:dyDescent="0.2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.75" customHeight="1" x14ac:dyDescent="0.25">
      <c r="A198" s="24"/>
      <c r="B198" s="17"/>
      <c r="C198" s="8"/>
      <c r="D198" s="18" t="s">
        <v>33</v>
      </c>
      <c r="E198" s="9"/>
      <c r="F198" s="19">
        <f>SUM(F190:F197)</f>
        <v>590</v>
      </c>
      <c r="G198" s="19">
        <f t="shared" ref="G198:J198" si="76">SUM(G190:G197)</f>
        <v>20.019999999999996</v>
      </c>
      <c r="H198" s="19">
        <f t="shared" si="76"/>
        <v>20.63</v>
      </c>
      <c r="I198" s="19">
        <f t="shared" si="76"/>
        <v>79.649999999999991</v>
      </c>
      <c r="J198" s="19">
        <f t="shared" si="76"/>
        <v>587.06000000000006</v>
      </c>
      <c r="K198" s="25"/>
      <c r="L198" s="19">
        <v>77.760000000000005</v>
      </c>
    </row>
    <row r="199" spans="1:12" ht="15" x14ac:dyDescent="0.25">
      <c r="A199" s="26">
        <f>A190</f>
        <v>2</v>
      </c>
      <c r="B199" s="13">
        <f>B190</f>
        <v>4</v>
      </c>
      <c r="C199" s="10" t="s">
        <v>25</v>
      </c>
      <c r="D199" s="7" t="s">
        <v>26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 t="s">
        <v>27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7" t="s">
        <v>28</v>
      </c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7" t="s">
        <v>29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 t="s">
        <v>30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31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32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6"/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4"/>
      <c r="B208" s="17"/>
      <c r="C208" s="8"/>
      <c r="D208" s="18" t="s">
        <v>33</v>
      </c>
      <c r="E208" s="9"/>
      <c r="F208" s="19">
        <f>SUM(F199:F207)</f>
        <v>0</v>
      </c>
      <c r="G208" s="19">
        <f t="shared" ref="G208:J208" si="77">SUM(G199:G207)</f>
        <v>0</v>
      </c>
      <c r="H208" s="19">
        <f t="shared" si="77"/>
        <v>0</v>
      </c>
      <c r="I208" s="19">
        <f t="shared" si="77"/>
        <v>0</v>
      </c>
      <c r="J208" s="19">
        <f t="shared" si="77"/>
        <v>0</v>
      </c>
      <c r="K208" s="25"/>
      <c r="L208" s="19">
        <f t="shared" ref="L208" si="78">SUM(L199:L207)</f>
        <v>0</v>
      </c>
    </row>
    <row r="209" spans="1:12" ht="15.75" thickBot="1" x14ac:dyDescent="0.25">
      <c r="A209" s="29">
        <f>A190</f>
        <v>2</v>
      </c>
      <c r="B209" s="30">
        <f>B190</f>
        <v>4</v>
      </c>
      <c r="C209" s="84" t="s">
        <v>4</v>
      </c>
      <c r="D209" s="85"/>
      <c r="E209" s="31"/>
      <c r="F209" s="32">
        <f>F198+F208</f>
        <v>590</v>
      </c>
      <c r="G209" s="32">
        <f t="shared" ref="G209" si="79">G198+G208</f>
        <v>20.019999999999996</v>
      </c>
      <c r="H209" s="32">
        <f t="shared" ref="H209" si="80">H198+H208</f>
        <v>20.63</v>
      </c>
      <c r="I209" s="32">
        <f t="shared" ref="I209" si="81">I198+I208</f>
        <v>79.649999999999991</v>
      </c>
      <c r="J209" s="32">
        <f t="shared" ref="J209:L209" si="82">J198+J208</f>
        <v>587.06000000000006</v>
      </c>
      <c r="K209" s="32"/>
      <c r="L209" s="32">
        <f t="shared" si="82"/>
        <v>77.760000000000005</v>
      </c>
    </row>
    <row r="210" spans="1:12" ht="15.75" thickBot="1" x14ac:dyDescent="0.3">
      <c r="A210" s="20">
        <v>2</v>
      </c>
      <c r="B210" s="21">
        <v>5</v>
      </c>
      <c r="C210" s="22" t="s">
        <v>20</v>
      </c>
      <c r="D210" s="5" t="s">
        <v>26</v>
      </c>
      <c r="E210" s="39" t="s">
        <v>89</v>
      </c>
      <c r="F210" s="40">
        <v>60</v>
      </c>
      <c r="G210" s="40">
        <v>0.63</v>
      </c>
      <c r="H210" s="40">
        <v>6.05</v>
      </c>
      <c r="I210" s="40">
        <v>5.27</v>
      </c>
      <c r="J210" s="40">
        <v>78.05</v>
      </c>
      <c r="K210" s="41" t="s">
        <v>90</v>
      </c>
      <c r="L210" s="40"/>
    </row>
    <row r="211" spans="1:12" ht="15" x14ac:dyDescent="0.25">
      <c r="A211" s="23"/>
      <c r="B211" s="15"/>
      <c r="C211" s="11"/>
      <c r="D211" s="5" t="s">
        <v>21</v>
      </c>
      <c r="E211" s="77" t="s">
        <v>57</v>
      </c>
      <c r="F211" s="57">
        <v>190</v>
      </c>
      <c r="G211" s="73">
        <v>14.44</v>
      </c>
      <c r="H211" s="73">
        <v>12.6</v>
      </c>
      <c r="I211" s="73">
        <v>38.9</v>
      </c>
      <c r="J211" s="73">
        <v>326.76</v>
      </c>
      <c r="K211" s="74" t="s">
        <v>60</v>
      </c>
      <c r="L211" s="7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3"/>
      <c r="B213" s="15"/>
      <c r="C213" s="11"/>
      <c r="D213" s="7" t="s">
        <v>22</v>
      </c>
      <c r="E213" s="71" t="s">
        <v>48</v>
      </c>
      <c r="F213" s="55">
        <v>200</v>
      </c>
      <c r="G213" s="55">
        <v>0.04</v>
      </c>
      <c r="H213" s="55">
        <v>5.0000000000000001E-3</v>
      </c>
      <c r="I213" s="55">
        <v>10.1</v>
      </c>
      <c r="J213" s="55">
        <v>40.700000000000003</v>
      </c>
      <c r="K213" s="80" t="s">
        <v>54</v>
      </c>
      <c r="L213" s="43"/>
    </row>
    <row r="214" spans="1:12" ht="15" x14ac:dyDescent="0.25">
      <c r="A214" s="23"/>
      <c r="B214" s="15"/>
      <c r="C214" s="11"/>
      <c r="D214" s="7" t="s">
        <v>23</v>
      </c>
      <c r="E214" s="60" t="s">
        <v>91</v>
      </c>
      <c r="F214" s="55">
        <v>50</v>
      </c>
      <c r="G214" s="62">
        <v>4.4000000000000004</v>
      </c>
      <c r="H214" s="62">
        <v>1.35</v>
      </c>
      <c r="I214" s="64">
        <v>26</v>
      </c>
      <c r="J214" s="65">
        <v>133.75</v>
      </c>
      <c r="K214" s="44"/>
      <c r="L214" s="43"/>
    </row>
    <row r="215" spans="1:12" ht="15" x14ac:dyDescent="0.25">
      <c r="A215" s="23"/>
      <c r="B215" s="15"/>
      <c r="C215" s="11"/>
      <c r="D215" s="7" t="s">
        <v>24</v>
      </c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6"/>
      <c r="E217" s="42"/>
      <c r="F217" s="43"/>
      <c r="G217" s="43"/>
      <c r="H217" s="43"/>
      <c r="I217" s="43"/>
      <c r="J217" s="43"/>
      <c r="K217" s="44"/>
      <c r="L217" s="43"/>
    </row>
    <row r="218" spans="1:12" ht="15.75" customHeight="1" x14ac:dyDescent="0.25">
      <c r="A218" s="24"/>
      <c r="B218" s="17"/>
      <c r="C218" s="8"/>
      <c r="D218" s="18" t="s">
        <v>33</v>
      </c>
      <c r="E218" s="9"/>
      <c r="F218" s="19">
        <f>SUM(F210:F217)</f>
        <v>500</v>
      </c>
      <c r="G218" s="19">
        <f t="shared" ref="G218:J218" si="83">SUM(G210:G217)</f>
        <v>19.509999999999998</v>
      </c>
      <c r="H218" s="19">
        <f t="shared" si="83"/>
        <v>20.004999999999999</v>
      </c>
      <c r="I218" s="19">
        <f t="shared" si="83"/>
        <v>80.27000000000001</v>
      </c>
      <c r="J218" s="19">
        <f t="shared" si="83"/>
        <v>579.26</v>
      </c>
      <c r="K218" s="25"/>
      <c r="L218" s="19">
        <v>77.760000000000005</v>
      </c>
    </row>
    <row r="219" spans="1:12" ht="15" x14ac:dyDescent="0.25">
      <c r="A219" s="26">
        <f>A210</f>
        <v>2</v>
      </c>
      <c r="B219" s="13">
        <f>B210</f>
        <v>5</v>
      </c>
      <c r="C219" s="10" t="s">
        <v>25</v>
      </c>
      <c r="D219" s="7" t="s">
        <v>26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7" t="s">
        <v>27</v>
      </c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7" t="s">
        <v>28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3"/>
      <c r="B222" s="15"/>
      <c r="C222" s="11"/>
      <c r="D222" s="7" t="s">
        <v>29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7" t="s">
        <v>30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31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32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6"/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6"/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4"/>
      <c r="B228" s="17"/>
      <c r="C228" s="8"/>
      <c r="D228" s="18" t="s">
        <v>33</v>
      </c>
      <c r="E228" s="9"/>
      <c r="F228" s="19">
        <f>SUM(F219:F227)</f>
        <v>0</v>
      </c>
      <c r="G228" s="19">
        <f t="shared" ref="G228:J228" si="84">SUM(G219:G227)</f>
        <v>0</v>
      </c>
      <c r="H228" s="19">
        <f t="shared" si="84"/>
        <v>0</v>
      </c>
      <c r="I228" s="19">
        <f t="shared" si="84"/>
        <v>0</v>
      </c>
      <c r="J228" s="19">
        <f t="shared" si="84"/>
        <v>0</v>
      </c>
      <c r="K228" s="25"/>
      <c r="L228" s="19">
        <f t="shared" ref="L228" si="85">SUM(L219:L227)</f>
        <v>0</v>
      </c>
    </row>
    <row r="229" spans="1:12" ht="15.75" thickBot="1" x14ac:dyDescent="0.25">
      <c r="A229" s="29">
        <f>A210</f>
        <v>2</v>
      </c>
      <c r="B229" s="30">
        <f>B210</f>
        <v>5</v>
      </c>
      <c r="C229" s="84" t="s">
        <v>4</v>
      </c>
      <c r="D229" s="85"/>
      <c r="E229" s="31"/>
      <c r="F229" s="32">
        <f>F218+F228</f>
        <v>500</v>
      </c>
      <c r="G229" s="32">
        <f t="shared" ref="G229:J229" si="86">G218+G228</f>
        <v>19.509999999999998</v>
      </c>
      <c r="H229" s="32">
        <f t="shared" si="86"/>
        <v>20.004999999999999</v>
      </c>
      <c r="I229" s="32">
        <f t="shared" si="86"/>
        <v>80.27000000000001</v>
      </c>
      <c r="J229" s="32">
        <f t="shared" si="86"/>
        <v>579.26</v>
      </c>
      <c r="K229" s="32"/>
      <c r="L229" s="32">
        <f t="shared" ref="L229" si="87">L218+L228</f>
        <v>77.760000000000005</v>
      </c>
    </row>
    <row r="230" spans="1:12" ht="15.75" thickBot="1" x14ac:dyDescent="0.3">
      <c r="A230" s="20">
        <v>2</v>
      </c>
      <c r="B230" s="21">
        <v>6</v>
      </c>
      <c r="C230" s="22" t="s">
        <v>20</v>
      </c>
      <c r="D230" s="5" t="s">
        <v>92</v>
      </c>
      <c r="E230" s="39" t="s">
        <v>72</v>
      </c>
      <c r="F230" s="40">
        <v>30</v>
      </c>
      <c r="G230" s="40">
        <v>1.8</v>
      </c>
      <c r="H230" s="40">
        <v>6.6</v>
      </c>
      <c r="I230" s="40">
        <v>16.8</v>
      </c>
      <c r="J230" s="40">
        <v>133.80000000000001</v>
      </c>
      <c r="K230" s="41" t="s">
        <v>74</v>
      </c>
      <c r="L230" s="40"/>
    </row>
    <row r="231" spans="1:12" ht="15.75" thickBot="1" x14ac:dyDescent="0.3">
      <c r="A231" s="23"/>
      <c r="B231" s="15"/>
      <c r="C231" s="11"/>
      <c r="D231" s="5" t="s">
        <v>21</v>
      </c>
      <c r="E231" s="72" t="s">
        <v>68</v>
      </c>
      <c r="F231" s="73">
        <v>150</v>
      </c>
      <c r="G231" s="73">
        <v>3.8</v>
      </c>
      <c r="H231" s="73">
        <v>6.5</v>
      </c>
      <c r="I231" s="73">
        <v>34.799999999999997</v>
      </c>
      <c r="J231" s="73">
        <v>212.9</v>
      </c>
      <c r="K231" s="74" t="s">
        <v>70</v>
      </c>
      <c r="L231" s="73"/>
    </row>
    <row r="232" spans="1:12" ht="15" x14ac:dyDescent="0.25">
      <c r="A232" s="23"/>
      <c r="B232" s="15"/>
      <c r="C232" s="11"/>
      <c r="D232" s="5" t="s">
        <v>21</v>
      </c>
      <c r="E232" s="72" t="s">
        <v>93</v>
      </c>
      <c r="F232" s="73">
        <v>100</v>
      </c>
      <c r="G232" s="73">
        <v>9.6</v>
      </c>
      <c r="H232" s="73">
        <v>5</v>
      </c>
      <c r="I232" s="73">
        <v>7.2</v>
      </c>
      <c r="J232" s="73">
        <v>112.2</v>
      </c>
      <c r="K232" s="74" t="s">
        <v>94</v>
      </c>
      <c r="L232" s="73"/>
    </row>
    <row r="233" spans="1:12" ht="15" x14ac:dyDescent="0.25">
      <c r="A233" s="23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5" x14ac:dyDescent="0.25">
      <c r="A234" s="23"/>
      <c r="B234" s="15"/>
      <c r="C234" s="11"/>
      <c r="D234" s="7" t="s">
        <v>22</v>
      </c>
      <c r="E234" s="71" t="s">
        <v>58</v>
      </c>
      <c r="F234" s="43">
        <v>200</v>
      </c>
      <c r="G234" s="43">
        <v>0.24</v>
      </c>
      <c r="H234" s="43">
        <v>0.09</v>
      </c>
      <c r="I234" s="43">
        <v>11</v>
      </c>
      <c r="J234" s="43">
        <v>45.77</v>
      </c>
      <c r="K234" s="44" t="s">
        <v>54</v>
      </c>
      <c r="L234" s="43"/>
    </row>
    <row r="235" spans="1:12" ht="15" x14ac:dyDescent="0.25">
      <c r="A235" s="23"/>
      <c r="B235" s="15"/>
      <c r="C235" s="11"/>
      <c r="D235" s="7" t="s">
        <v>23</v>
      </c>
      <c r="E235" s="60" t="s">
        <v>45</v>
      </c>
      <c r="F235" s="55">
        <v>40</v>
      </c>
      <c r="G235" s="62">
        <v>2.96</v>
      </c>
      <c r="H235" s="62">
        <v>0.76</v>
      </c>
      <c r="I235" s="64">
        <v>17.8</v>
      </c>
      <c r="J235" s="65">
        <v>89.88</v>
      </c>
      <c r="K235" s="44"/>
      <c r="L235" s="43"/>
    </row>
    <row r="236" spans="1:12" ht="15" x14ac:dyDescent="0.25">
      <c r="A236" s="23"/>
      <c r="B236" s="15"/>
      <c r="C236" s="11"/>
      <c r="D236" s="7" t="s">
        <v>24</v>
      </c>
      <c r="E236" s="42"/>
      <c r="F236" s="43"/>
      <c r="G236" s="43"/>
      <c r="H236" s="43"/>
      <c r="I236" s="43"/>
      <c r="J236" s="43"/>
      <c r="K236" s="44"/>
      <c r="L236" s="43"/>
    </row>
    <row r="237" spans="1:12" ht="15" x14ac:dyDescent="0.25">
      <c r="A237" s="23"/>
      <c r="B237" s="15"/>
      <c r="C237" s="11"/>
      <c r="D237" s="6"/>
      <c r="E237" s="42"/>
      <c r="F237" s="43"/>
      <c r="G237" s="43"/>
      <c r="H237" s="43"/>
      <c r="I237" s="43"/>
      <c r="J237" s="43"/>
      <c r="K237" s="44"/>
      <c r="L237" s="43"/>
    </row>
    <row r="238" spans="1:12" ht="15" x14ac:dyDescent="0.25">
      <c r="A238" s="23"/>
      <c r="B238" s="15"/>
      <c r="C238" s="11"/>
      <c r="D238" s="6"/>
      <c r="E238" s="42"/>
      <c r="F238" s="43"/>
      <c r="G238" s="43"/>
      <c r="H238" s="43"/>
      <c r="I238" s="43"/>
      <c r="J238" s="43"/>
      <c r="K238" s="44"/>
      <c r="L238" s="43"/>
    </row>
    <row r="239" spans="1:12" ht="15.75" customHeight="1" x14ac:dyDescent="0.25">
      <c r="A239" s="24"/>
      <c r="B239" s="17"/>
      <c r="C239" s="8"/>
      <c r="D239" s="18" t="s">
        <v>33</v>
      </c>
      <c r="E239" s="9"/>
      <c r="F239" s="19">
        <f>SUM(F230:F238)</f>
        <v>520</v>
      </c>
      <c r="G239" s="19">
        <f t="shared" ref="G239:J239" si="88">SUM(G230:G238)</f>
        <v>18.399999999999999</v>
      </c>
      <c r="H239" s="19">
        <f t="shared" si="88"/>
        <v>18.950000000000003</v>
      </c>
      <c r="I239" s="19">
        <f t="shared" si="88"/>
        <v>87.6</v>
      </c>
      <c r="J239" s="19">
        <f t="shared" si="88"/>
        <v>594.54999999999995</v>
      </c>
      <c r="K239" s="25"/>
      <c r="L239" s="19">
        <v>77.760000000000005</v>
      </c>
    </row>
    <row r="240" spans="1:12" ht="15" x14ac:dyDescent="0.25">
      <c r="A240" s="26">
        <f>A230</f>
        <v>2</v>
      </c>
      <c r="B240" s="13">
        <f>B230</f>
        <v>6</v>
      </c>
      <c r="C240" s="10" t="s">
        <v>25</v>
      </c>
      <c r="D240" s="7" t="s">
        <v>26</v>
      </c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7" t="s">
        <v>27</v>
      </c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7" t="s">
        <v>28</v>
      </c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3"/>
      <c r="B243" s="15"/>
      <c r="C243" s="11"/>
      <c r="D243" s="7" t="s">
        <v>29</v>
      </c>
      <c r="E243" s="42"/>
      <c r="F243" s="43"/>
      <c r="G243" s="43"/>
      <c r="H243" s="43"/>
      <c r="I243" s="43"/>
      <c r="J243" s="43"/>
      <c r="K243" s="44"/>
      <c r="L243" s="43"/>
    </row>
    <row r="244" spans="1:12" ht="15" x14ac:dyDescent="0.25">
      <c r="A244" s="23"/>
      <c r="B244" s="15"/>
      <c r="C244" s="11"/>
      <c r="D244" s="7" t="s">
        <v>30</v>
      </c>
      <c r="E244" s="42"/>
      <c r="F244" s="43"/>
      <c r="G244" s="43"/>
      <c r="H244" s="43"/>
      <c r="I244" s="43"/>
      <c r="J244" s="43"/>
      <c r="K244" s="44"/>
      <c r="L244" s="43"/>
    </row>
    <row r="245" spans="1:12" ht="15" x14ac:dyDescent="0.25">
      <c r="A245" s="23"/>
      <c r="B245" s="15"/>
      <c r="C245" s="11"/>
      <c r="D245" s="7" t="s">
        <v>31</v>
      </c>
      <c r="E245" s="42"/>
      <c r="F245" s="43"/>
      <c r="G245" s="43"/>
      <c r="H245" s="43"/>
      <c r="I245" s="43"/>
      <c r="J245" s="43"/>
      <c r="K245" s="44"/>
      <c r="L245" s="43"/>
    </row>
    <row r="246" spans="1:12" ht="15" x14ac:dyDescent="0.25">
      <c r="A246" s="23"/>
      <c r="B246" s="15"/>
      <c r="C246" s="11"/>
      <c r="D246" s="7" t="s">
        <v>32</v>
      </c>
      <c r="E246" s="42"/>
      <c r="F246" s="43"/>
      <c r="G246" s="43"/>
      <c r="H246" s="43"/>
      <c r="I246" s="43"/>
      <c r="J246" s="43"/>
      <c r="K246" s="44"/>
      <c r="L246" s="43"/>
    </row>
    <row r="247" spans="1:12" ht="15" x14ac:dyDescent="0.25">
      <c r="A247" s="23"/>
      <c r="B247" s="15"/>
      <c r="C247" s="11"/>
      <c r="D247" s="6"/>
      <c r="E247" s="42"/>
      <c r="F247" s="43"/>
      <c r="G247" s="43"/>
      <c r="H247" s="43"/>
      <c r="I247" s="43"/>
      <c r="J247" s="43"/>
      <c r="K247" s="44"/>
      <c r="L247" s="43"/>
    </row>
    <row r="248" spans="1:12" ht="15" x14ac:dyDescent="0.25">
      <c r="A248" s="23"/>
      <c r="B248" s="15"/>
      <c r="C248" s="11"/>
      <c r="D248" s="6"/>
      <c r="E248" s="42"/>
      <c r="F248" s="43"/>
      <c r="G248" s="43"/>
      <c r="H248" s="43"/>
      <c r="I248" s="43"/>
      <c r="J248" s="43"/>
      <c r="K248" s="44"/>
      <c r="L248" s="43"/>
    </row>
    <row r="249" spans="1:12" ht="15" x14ac:dyDescent="0.25">
      <c r="A249" s="24"/>
      <c r="B249" s="17"/>
      <c r="C249" s="8"/>
      <c r="D249" s="18" t="s">
        <v>33</v>
      </c>
      <c r="E249" s="9"/>
      <c r="F249" s="19">
        <f>SUM(F240:F248)</f>
        <v>0</v>
      </c>
      <c r="G249" s="19">
        <f t="shared" ref="G249:J249" si="89">SUM(G240:G248)</f>
        <v>0</v>
      </c>
      <c r="H249" s="19">
        <f t="shared" si="89"/>
        <v>0</v>
      </c>
      <c r="I249" s="19">
        <f t="shared" si="89"/>
        <v>0</v>
      </c>
      <c r="J249" s="19">
        <f t="shared" si="89"/>
        <v>0</v>
      </c>
      <c r="K249" s="25"/>
      <c r="L249" s="19">
        <f t="shared" ref="L249" si="90">SUM(L240:L248)</f>
        <v>0</v>
      </c>
    </row>
    <row r="250" spans="1:12" ht="15.75" thickBot="1" x14ac:dyDescent="0.25">
      <c r="A250" s="29">
        <f>A230</f>
        <v>2</v>
      </c>
      <c r="B250" s="30">
        <f>B230</f>
        <v>6</v>
      </c>
      <c r="C250" s="84" t="s">
        <v>4</v>
      </c>
      <c r="D250" s="85"/>
      <c r="E250" s="31"/>
      <c r="F250" s="32">
        <f>F239+F249</f>
        <v>520</v>
      </c>
      <c r="G250" s="32">
        <f t="shared" ref="G250:J250" si="91">G239+G249</f>
        <v>18.399999999999999</v>
      </c>
      <c r="H250" s="32">
        <f t="shared" si="91"/>
        <v>18.950000000000003</v>
      </c>
      <c r="I250" s="32">
        <f t="shared" si="91"/>
        <v>87.6</v>
      </c>
      <c r="J250" s="32">
        <f t="shared" si="91"/>
        <v>594.54999999999995</v>
      </c>
      <c r="K250" s="32"/>
      <c r="L250" s="32">
        <f t="shared" ref="L250" si="92">L239+L249</f>
        <v>77.760000000000005</v>
      </c>
    </row>
    <row r="251" spans="1:12" ht="13.9" customHeight="1" thickBot="1" x14ac:dyDescent="0.25">
      <c r="A251" s="27"/>
      <c r="B251" s="28"/>
      <c r="C251" s="81" t="s">
        <v>5</v>
      </c>
      <c r="D251" s="82"/>
      <c r="E251" s="83"/>
      <c r="F251" s="34">
        <f>(F26+F46+F66+F87+F107+F127+F147+F168+F189+F209+F229+F250)/(IF(F26=0,0,1)+IF(F46=0,0,1)+IF(F66=0,0,1)+IF(F87=0,0,1)+IF(F107=0,0,1)+IF(F127=0,0,1)+IF(F147=0,0,1)+IF(F168=0,0,1)+IF(F189=0,0,1)+IF(F209=0,0,1)+IF(F229=0,0,1)+IF(F250=0,0,1))</f>
        <v>557.41666666666663</v>
      </c>
      <c r="G251" s="34">
        <f>(G26+G46+G66+G87+G107+G127+G147+G168+G189+G209+G229+G250)/(IF(G26=0,0,1)+IF(G46=0,0,1)+IF(G66=0,0,1)+IF(G87=0,0,1)+IF(G107=0,0,1)+IF(G127=0,0,1)+IF(G147=0,0,1)+IF(G168=0,0,1)+IF(G189=0,0,1)+IF(G209=0,0,1)+IF(G229=0,0,1)+IF(G250=0,0,1))</f>
        <v>19.656666666666663</v>
      </c>
      <c r="H251" s="34">
        <f>(H26+H46+H66+H87+H107+H127+H147+H168+H189+H209+H229+H250)/(IF(H26=0,0,1)+IF(H46=0,0,1)+IF(H66=0,0,1)+IF(H87=0,0,1)+IF(H107=0,0,1)+IF(H127=0,0,1)+IF(H147=0,0,1)+IF(H168=0,0,1)+IF(H189=0,0,1)+IF(H209=0,0,1)+IF(H229=0,0,1)+IF(H250=0,0,1))</f>
        <v>19.931666666666668</v>
      </c>
      <c r="I251" s="34">
        <f>(I26+I46+I66+I87+I107+I127+I147+I168+I189+I209+I229+I250)/(IF(I26=0,0,1)+IF(I46=0,0,1)+IF(I66=0,0,1)+IF(I87=0,0,1)+IF(I107=0,0,1)+IF(I127=0,0,1)+IF(I147=0,0,1)+IF(I168=0,0,1)+IF(I189=0,0,1)+IF(I209=0,0,1)+IF(I229=0,0,1)+IF(I250=0,0,1))</f>
        <v>82.55</v>
      </c>
      <c r="J251" s="34">
        <f>(J26+J46+J66+J87+J107+J127+J147+J168+J189+J209+J229+J250)/(IF(J26=0,0,1)+IF(J46=0,0,1)+IF(J66=0,0,1)+IF(J87=0,0,1)+IF(J107=0,0,1)+IF(J127=0,0,1)+IF(J147=0,0,1)+IF(J168=0,0,1)+IF(J189=0,0,1)+IF(J209=0,0,1)+IF(J229=0,0,1)+IF(J250=0,0,1))</f>
        <v>589.02250000000015</v>
      </c>
      <c r="K251" s="34"/>
      <c r="L251" s="34">
        <f>(L26+L46+L66+L87+L107+L127+L147+L168+L189+L209+L229+L250)/(IF(L26=0,0,1)+IF(L46=0,0,1)+IF(L66=0,0,1)+IF(L87=0,0,1)+IF(L107=0,0,1)+IF(L127=0,0,1)+IF(L147=0,0,1)+IF(L168=0,0,1)+IF(L189=0,0,1)+IF(L209=0,0,1)+IF(L229=0,0,1)+IF(L250=0,0,1))</f>
        <v>77.760000000000005</v>
      </c>
    </row>
  </sheetData>
  <mergeCells count="16">
    <mergeCell ref="C87:D87"/>
    <mergeCell ref="C107:D107"/>
    <mergeCell ref="C26:D26"/>
    <mergeCell ref="C1:E1"/>
    <mergeCell ref="H1:K1"/>
    <mergeCell ref="H2:K2"/>
    <mergeCell ref="C46:D46"/>
    <mergeCell ref="C66:D66"/>
    <mergeCell ref="C251:E251"/>
    <mergeCell ref="C209:D209"/>
    <mergeCell ref="C127:D127"/>
    <mergeCell ref="C147:D147"/>
    <mergeCell ref="C168:D168"/>
    <mergeCell ref="C189:D189"/>
    <mergeCell ref="C229:D229"/>
    <mergeCell ref="C250:D25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2026-04-23T07:09:01Z</dcterms:modified>
</cp:coreProperties>
</file>